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7650" windowHeight="8985" tabRatio="732" activeTab="1"/>
  </bookViews>
  <sheets>
    <sheet name="INFORME DIARIO" sheetId="1" r:id="rId1"/>
    <sheet name="Composición y límites" sheetId="2" r:id="rId2"/>
  </sheets>
  <definedNames>
    <definedName name="_xlnm.Print_Area" localSheetId="0">'INFORME DIARIO'!$B$102:$G$173</definedName>
  </definedNames>
  <calcPr calcId="125725"/>
</workbook>
</file>

<file path=xl/calcChain.xml><?xml version="1.0" encoding="utf-8"?>
<calcChain xmlns="http://schemas.openxmlformats.org/spreadsheetml/2006/main">
  <c r="D92" i="1"/>
  <c r="C80"/>
  <c r="G129"/>
  <c r="B3" i="2"/>
  <c r="G23"/>
  <c r="D43"/>
  <c r="C43"/>
  <c r="C35" i="1"/>
  <c r="C44"/>
  <c r="E44"/>
  <c r="D44"/>
  <c r="C82" s="1"/>
  <c r="C56"/>
  <c r="D56"/>
  <c r="C65"/>
  <c r="E65"/>
  <c r="C81" s="1"/>
  <c r="G90" s="1"/>
  <c r="F65"/>
  <c r="G65"/>
  <c r="H65"/>
  <c r="C76"/>
  <c r="H76"/>
  <c r="D81"/>
  <c r="H89"/>
  <c r="F90"/>
  <c r="H90"/>
  <c r="C92"/>
  <c r="C104"/>
  <c r="C109"/>
  <c r="D109"/>
  <c r="C119"/>
  <c r="D119"/>
  <c r="C129"/>
  <c r="D129"/>
  <c r="F136"/>
  <c r="C136"/>
  <c r="D136"/>
  <c r="C147"/>
  <c r="D147"/>
  <c r="C166"/>
  <c r="D166"/>
  <c r="F172"/>
  <c r="C172"/>
  <c r="C34"/>
  <c r="C79"/>
  <c r="G87" s="1"/>
  <c r="E172"/>
  <c r="E119"/>
  <c r="G119" s="1"/>
  <c r="D80"/>
  <c r="H88"/>
  <c r="I31"/>
  <c r="B23" i="2"/>
  <c r="D34" i="1"/>
  <c r="C23" i="2"/>
  <c r="C36" i="1"/>
  <c r="C37" s="1"/>
  <c r="E76"/>
  <c r="G88"/>
  <c r="E129"/>
  <c r="F76"/>
  <c r="D36"/>
  <c r="G172" l="1"/>
  <c r="G166"/>
  <c r="F166"/>
  <c r="E166"/>
  <c r="C83"/>
  <c r="G91" s="1"/>
  <c r="F147"/>
  <c r="E147"/>
  <c r="G147" s="1"/>
  <c r="G136"/>
  <c r="E136"/>
  <c r="G89"/>
  <c r="C84"/>
  <c r="F119"/>
  <c r="F129"/>
  <c r="H91"/>
  <c r="D83"/>
  <c r="E109"/>
  <c r="D23" i="2"/>
  <c r="E43"/>
  <c r="F92" i="1" l="1"/>
  <c r="G56"/>
  <c r="E56"/>
  <c r="D79" s="1"/>
  <c r="F93"/>
  <c r="D37"/>
  <c r="F109"/>
  <c r="G109"/>
  <c r="G43" i="2"/>
  <c r="H23"/>
  <c r="E23"/>
  <c r="H87" i="1" l="1"/>
  <c r="H92" s="1"/>
  <c r="D84"/>
</calcChain>
</file>

<file path=xl/comments1.xml><?xml version="1.0" encoding="utf-8"?>
<comments xmlns="http://schemas.openxmlformats.org/spreadsheetml/2006/main">
  <authors>
    <author>FOGACOOP</author>
  </authors>
  <commentList>
    <comment ref="B102" authorId="0">
      <text>
        <r>
          <rPr>
            <b/>
            <sz val="8"/>
            <color indexed="81"/>
            <rFont val="Tahoma"/>
            <family val="2"/>
          </rPr>
          <t>FOGACOOP: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<sst xmlns="http://schemas.openxmlformats.org/spreadsheetml/2006/main" count="290" uniqueCount="141">
  <si>
    <t>TASA EFECTIVA</t>
  </si>
  <si>
    <t>DIARIA NETA</t>
  </si>
  <si>
    <t>VALOR ACTUAL</t>
  </si>
  <si>
    <t>AHORROS</t>
  </si>
  <si>
    <t>SALDO ACTUAL</t>
  </si>
  <si>
    <t>VALOR NOMINAL</t>
  </si>
  <si>
    <t>TES</t>
  </si>
  <si>
    <t>Sub-Total</t>
  </si>
  <si>
    <t>Sub- Total</t>
  </si>
  <si>
    <t>GRAN TOTAL DE RECURSOS</t>
  </si>
  <si>
    <t xml:space="preserve">SALDO MES </t>
  </si>
  <si>
    <t>ANTERIOR</t>
  </si>
  <si>
    <t>INVERSION</t>
  </si>
  <si>
    <t>CUENTA CORRIENTE</t>
  </si>
  <si>
    <t>TOTAL RECURSOS FOGACOOP</t>
  </si>
  <si>
    <t>CUENTAS DE AHORRO</t>
  </si>
  <si>
    <t>INVERSIONES</t>
  </si>
  <si>
    <t>RESUMEN</t>
  </si>
  <si>
    <t>INDICADORES</t>
  </si>
  <si>
    <t>DTF</t>
  </si>
  <si>
    <t>EFECTIVA ANUAL</t>
  </si>
  <si>
    <t>FONDO DE GARANTIAS DE ENTIDADES COOPERATIVAS</t>
  </si>
  <si>
    <t>DEL MES ANUALIZADA</t>
  </si>
  <si>
    <t>FIDUCIARIOS</t>
  </si>
  <si>
    <t xml:space="preserve">CUENTA </t>
  </si>
  <si>
    <t>CORRIENTE</t>
  </si>
  <si>
    <t>Semana</t>
  </si>
  <si>
    <t>Anterior</t>
  </si>
  <si>
    <t>Actual</t>
  </si>
  <si>
    <t>Decreto 727/99</t>
  </si>
  <si>
    <t>ACTUAL</t>
  </si>
  <si>
    <t>Participación</t>
  </si>
  <si>
    <t>Porcentual</t>
  </si>
  <si>
    <t>$ Pesos</t>
  </si>
  <si>
    <t>VARIACION</t>
  </si>
  <si>
    <t>PORCENTUAL</t>
  </si>
  <si>
    <t>FECHA DE CORTE:</t>
  </si>
  <si>
    <t xml:space="preserve">TASA NETA PROMEDIO </t>
  </si>
  <si>
    <t xml:space="preserve">DIARIA </t>
  </si>
  <si>
    <t xml:space="preserve">TASA EFECTIVA </t>
  </si>
  <si>
    <t>NETA</t>
  </si>
  <si>
    <t>CUPO AUTORIZADO</t>
  </si>
  <si>
    <t>S/VALOR NOMINAL</t>
  </si>
  <si>
    <t xml:space="preserve">DIAS AL </t>
  </si>
  <si>
    <t>VENCIMIENTO</t>
  </si>
  <si>
    <t>TOTAL RECURSOS DECRETO 727</t>
  </si>
  <si>
    <t>MENOS RET.FUENTE</t>
  </si>
  <si>
    <t>VARIACION MENSUAL Y DIARIA</t>
  </si>
  <si>
    <t>SALDO ANTERIOR</t>
  </si>
  <si>
    <t>NUEVO SALDO</t>
  </si>
  <si>
    <t>VARIACION MENSUAL</t>
  </si>
  <si>
    <t>VARIACION DIARIA</t>
  </si>
  <si>
    <t>CTA CTE DECRETO 727/99</t>
  </si>
  <si>
    <t>ENCARGOS         CALIFICACION</t>
  </si>
  <si>
    <t>RESERVA: FOGACOOP</t>
  </si>
  <si>
    <t>RESERVA: PRIMA DE SEGURO DE DEPOSITOS</t>
  </si>
  <si>
    <t>RENTABILIDAD</t>
  </si>
  <si>
    <t xml:space="preserve"> TOTAL DE RECURSOS FONDO MAS RSVA</t>
  </si>
  <si>
    <t>DECRETO 727 DE 1999</t>
  </si>
  <si>
    <t xml:space="preserve">TIPO DE </t>
  </si>
  <si>
    <t>CUENTA</t>
  </si>
  <si>
    <t>AHORROS DE AHORROS</t>
  </si>
  <si>
    <t>PARTICIPACION</t>
  </si>
  <si>
    <t xml:space="preserve"> TOTAL RECURSOS FONDO ADMINISTRADOR</t>
  </si>
  <si>
    <t>TOTAL RECURSOS RSVA</t>
  </si>
  <si>
    <t xml:space="preserve">CUENTAS </t>
  </si>
  <si>
    <t>BANCOLOMBIA    CORRIENTE</t>
  </si>
  <si>
    <t>DECRETO 727</t>
  </si>
  <si>
    <t xml:space="preserve"> CUPONES DE TES COBRADOS</t>
  </si>
  <si>
    <t>TASA NETA PROMEDIO</t>
  </si>
  <si>
    <t>BBVA</t>
  </si>
  <si>
    <t>FIDUAGRARIA FIDEICOMISO FOG. CAJ</t>
  </si>
  <si>
    <t>USURA</t>
  </si>
  <si>
    <t>OTROS FIDEICOMISOS</t>
  </si>
  <si>
    <t>ENC. FID ADMON. GTIA Y PAGOS</t>
  </si>
  <si>
    <r>
      <t xml:space="preserve">DAVIVIENDA            </t>
    </r>
    <r>
      <rPr>
        <b/>
        <sz val="9"/>
        <rFont val="Arial"/>
        <family val="2"/>
      </rPr>
      <t xml:space="preserve"> AHORROS</t>
    </r>
  </si>
  <si>
    <t>FR- 50 -  INFORME DIARIO DE TESORERIA</t>
  </si>
  <si>
    <t>HOJA 1 DE 2</t>
  </si>
  <si>
    <t>HOJA 2 DE 2</t>
  </si>
  <si>
    <t>Versión 1 - 17 de septiembre de 2007</t>
  </si>
  <si>
    <t>DAVIVIENDA   CORRIENTE</t>
  </si>
  <si>
    <t xml:space="preserve">                            </t>
  </si>
  <si>
    <t>TOTAL RECURSOS RESERVAS</t>
  </si>
  <si>
    <t>Fecha de corte del informe</t>
  </si>
  <si>
    <t>Fecha de corte de la calificación de emisores</t>
  </si>
  <si>
    <t>Políticas</t>
  </si>
  <si>
    <t>Limite por emisor</t>
  </si>
  <si>
    <t>Sobre el portafolio de Fogacoop</t>
  </si>
  <si>
    <t>Limite en cuentas de ahorro</t>
  </si>
  <si>
    <t>Sobre el total del portafolio</t>
  </si>
  <si>
    <t xml:space="preserve">Participación CDTS </t>
  </si>
  <si>
    <t>Máximo sobre el total de Cuentas de ahorro más CDTS</t>
  </si>
  <si>
    <t>Asignación de Ahorros por Banco</t>
  </si>
  <si>
    <t>Composición</t>
  </si>
  <si>
    <t>Reserva Seguro de Depósitos</t>
  </si>
  <si>
    <t>Fondo Administrador</t>
  </si>
  <si>
    <t>Total Fogacoop</t>
  </si>
  <si>
    <t>Reserva Decreto 727</t>
  </si>
  <si>
    <t>Cuenta de ahorros</t>
  </si>
  <si>
    <t>CDT´S</t>
  </si>
  <si>
    <t xml:space="preserve"> Total Ahorros y CDT´s</t>
  </si>
  <si>
    <t>Cuenta Corriente</t>
  </si>
  <si>
    <t xml:space="preserve"> TES AL VTO </t>
  </si>
  <si>
    <t>Encargo Fiduciario (1)</t>
  </si>
  <si>
    <t>Total</t>
  </si>
  <si>
    <t xml:space="preserve"> (1) Los recursos depositados en el Encargo Fiduciario de Fiduagraria corresponde a lo estipulado en el contrato de Encargo de Administración Garantía y Pagos, derivdado del EMPRESTITO FOGACOOP - NACION. </t>
  </si>
  <si>
    <t>Por lo tanto, éste depósito no está enmarcado dentro de los lineamientos de la política de Cupos por Emisor.</t>
  </si>
  <si>
    <t>Control de limites</t>
  </si>
  <si>
    <t>Limite 15% portafolio</t>
  </si>
  <si>
    <t>Cupo Utilizado</t>
  </si>
  <si>
    <t>Cupo disponible</t>
  </si>
  <si>
    <t>Asignación por entidad</t>
  </si>
  <si>
    <t>Ahorros</t>
  </si>
  <si>
    <t>Davivienda</t>
  </si>
  <si>
    <t>Bogotá</t>
  </si>
  <si>
    <t>Citibank</t>
  </si>
  <si>
    <t>Bancolombia</t>
  </si>
  <si>
    <t>Popular</t>
  </si>
  <si>
    <t>Santander</t>
  </si>
  <si>
    <t>Occidente</t>
  </si>
  <si>
    <t>Colpatria</t>
  </si>
  <si>
    <t>Helm Bank</t>
  </si>
  <si>
    <t>GNB Sudameris</t>
  </si>
  <si>
    <t>Av villas</t>
  </si>
  <si>
    <t>A las entidades que ofrezcan mejor tasa</t>
  </si>
  <si>
    <t>Rentabilidad Ahorros</t>
  </si>
  <si>
    <t>ENCARGO FIDU. ADMON, GTIA Y PAGOS (TES VTO)</t>
  </si>
  <si>
    <t>BANCO 1</t>
  </si>
  <si>
    <t>BANCO 2</t>
  </si>
  <si>
    <t>BANCO 3</t>
  </si>
  <si>
    <t>BANCO 4</t>
  </si>
  <si>
    <t>BANCO 5</t>
  </si>
  <si>
    <t>BANCO 6</t>
  </si>
  <si>
    <t>BANCO 7</t>
  </si>
  <si>
    <t>BANCO 8</t>
  </si>
  <si>
    <t>ENTIDAD FIDUCIARIA 1</t>
  </si>
  <si>
    <t>ENTIDAD FIDUCIARIA 2</t>
  </si>
  <si>
    <t>ENTIDAD FIDUCIARIA 3</t>
  </si>
  <si>
    <t>ENTIDAD FIDUCIARIA 4</t>
  </si>
  <si>
    <t>ENTIDAD FIDUCIARIA 5</t>
  </si>
  <si>
    <t>ENTIDAD FIDUCIARIA 6</t>
  </si>
</sst>
</file>

<file path=xl/styles.xml><?xml version="1.0" encoding="utf-8"?>
<styleSheet xmlns="http://schemas.openxmlformats.org/spreadsheetml/2006/main">
  <numFmts count="10">
    <numFmt numFmtId="177" formatCode="_ * #,##0.00_ ;_ * \-#,##0.00_ ;_ * &quot;-&quot;??_ ;_ @_ "/>
    <numFmt numFmtId="185" formatCode="_-* #,##0.00_-;\-* #,##0.00_-;_-* &quot;-&quot;??_-;_-@_-"/>
    <numFmt numFmtId="200" formatCode="0.000%"/>
    <numFmt numFmtId="201" formatCode="d\ &quot;de&quot;\ mmmm\ &quot;de&quot;\ \y\y\y\y"/>
    <numFmt numFmtId="202" formatCode="_-[$€]* #,##0.00_-;\-[$€]* #,##0.00_-;_-[$€]* &quot;-&quot;??_-;_-@_-"/>
    <numFmt numFmtId="203" formatCode="d\-mmm\-\y\y"/>
    <numFmt numFmtId="204" formatCode="0.0000%"/>
    <numFmt numFmtId="210" formatCode="###,###,###,###,##0.00"/>
    <numFmt numFmtId="211" formatCode="_ * #,##0_ ;_ * \-#,##0_ ;_ * &quot;-&quot;??_ ;_ @_ "/>
    <numFmt numFmtId="215" formatCode="_-* #,##0_-;\-* #,##0_-;_-* &quot;-&quot;??_-;_-@_-"/>
  </numFmts>
  <fonts count="22">
    <font>
      <sz val="10"/>
      <name val="Arial"/>
    </font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b/>
      <sz val="8"/>
      <color indexed="9"/>
      <name val="Arial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0"/>
      <color indexed="0"/>
      <name val="Arial"/>
      <family val="2"/>
    </font>
    <font>
      <sz val="10"/>
      <color indexed="0"/>
      <name val="Arial"/>
      <family val="2"/>
    </font>
    <font>
      <sz val="10"/>
      <color indexed="0"/>
      <name val="Arial"/>
      <family val="2"/>
    </font>
    <font>
      <sz val="10"/>
      <color indexed="0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202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9">
    <xf numFmtId="0" fontId="0" fillId="0" borderId="0" xfId="0"/>
    <xf numFmtId="4" fontId="0" fillId="0" borderId="0" xfId="0" applyNumberFormat="1"/>
    <xf numFmtId="10" fontId="0" fillId="0" borderId="0" xfId="0" applyNumberFormat="1"/>
    <xf numFmtId="3" fontId="10" fillId="0" borderId="1" xfId="0" applyNumberFormat="1" applyFont="1" applyBorder="1"/>
    <xf numFmtId="3" fontId="10" fillId="0" borderId="1" xfId="0" applyNumberFormat="1" applyFont="1" applyFill="1" applyBorder="1"/>
    <xf numFmtId="10" fontId="10" fillId="0" borderId="1" xfId="0" applyNumberFormat="1" applyFont="1" applyBorder="1"/>
    <xf numFmtId="10" fontId="10" fillId="0" borderId="1" xfId="3" applyNumberFormat="1" applyFont="1" applyBorder="1"/>
    <xf numFmtId="10" fontId="0" fillId="0" borderId="1" xfId="0" applyNumberFormat="1" applyBorder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4" fontId="0" fillId="0" borderId="0" xfId="0" applyNumberFormat="1" applyBorder="1"/>
    <xf numFmtId="3" fontId="4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10" fontId="4" fillId="2" borderId="1" xfId="0" applyNumberFormat="1" applyFont="1" applyFill="1" applyBorder="1" applyAlignment="1">
      <alignment horizontal="center"/>
    </xf>
    <xf numFmtId="10" fontId="2" fillId="2" borderId="1" xfId="3" applyNumberFormat="1" applyFont="1" applyFill="1" applyBorder="1"/>
    <xf numFmtId="4" fontId="4" fillId="2" borderId="1" xfId="0" applyNumberFormat="1" applyFont="1" applyFill="1" applyBorder="1" applyAlignment="1">
      <alignment horizontal="center"/>
    </xf>
    <xf numFmtId="10" fontId="0" fillId="3" borderId="0" xfId="0" applyNumberFormat="1" applyFill="1"/>
    <xf numFmtId="10" fontId="6" fillId="2" borderId="1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202" fontId="2" fillId="0" borderId="0" xfId="1" applyFont="1"/>
    <xf numFmtId="0" fontId="2" fillId="0" borderId="0" xfId="0" applyFont="1"/>
    <xf numFmtId="3" fontId="4" fillId="0" borderId="0" xfId="0" applyNumberFormat="1" applyFont="1" applyBorder="1" applyAlignment="1">
      <alignment horizontal="right"/>
    </xf>
    <xf numFmtId="200" fontId="10" fillId="0" borderId="0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4" fontId="10" fillId="0" borderId="0" xfId="0" applyNumberFormat="1" applyFont="1" applyBorder="1"/>
    <xf numFmtId="4" fontId="10" fillId="0" borderId="1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4" fontId="3" fillId="0" borderId="0" xfId="3" applyNumberFormat="1" applyFont="1" applyBorder="1"/>
    <xf numFmtId="15" fontId="0" fillId="0" borderId="0" xfId="0" applyNumberForma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5" xfId="0" applyFont="1" applyFill="1" applyBorder="1"/>
    <xf numFmtId="15" fontId="4" fillId="2" borderId="5" xfId="0" applyNumberFormat="1" applyFont="1" applyFill="1" applyBorder="1"/>
    <xf numFmtId="4" fontId="2" fillId="2" borderId="1" xfId="0" applyNumberFormat="1" applyFont="1" applyFill="1" applyBorder="1"/>
    <xf numFmtId="0" fontId="0" fillId="0" borderId="0" xfId="0" applyNumberFormat="1" applyBorder="1"/>
    <xf numFmtId="3" fontId="3" fillId="2" borderId="3" xfId="0" applyNumberFormat="1" applyFont="1" applyFill="1" applyBorder="1" applyAlignment="1">
      <alignment horizontal="center"/>
    </xf>
    <xf numFmtId="10" fontId="10" fillId="0" borderId="0" xfId="0" applyNumberFormat="1" applyFont="1" applyBorder="1"/>
    <xf numFmtId="0" fontId="4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4" fontId="10" fillId="0" borderId="3" xfId="0" applyNumberFormat="1" applyFont="1" applyFill="1" applyBorder="1"/>
    <xf numFmtId="10" fontId="0" fillId="0" borderId="0" xfId="0" applyNumberFormat="1" applyFill="1"/>
    <xf numFmtId="0" fontId="0" fillId="0" borderId="0" xfId="0" applyFill="1"/>
    <xf numFmtId="10" fontId="10" fillId="0" borderId="1" xfId="0" applyNumberFormat="1" applyFont="1" applyFill="1" applyBorder="1"/>
    <xf numFmtId="10" fontId="10" fillId="0" borderId="6" xfId="0" applyNumberFormat="1" applyFont="1" applyBorder="1" applyAlignment="1">
      <alignment horizontal="center"/>
    </xf>
    <xf numFmtId="0" fontId="6" fillId="0" borderId="0" xfId="0" applyFont="1"/>
    <xf numFmtId="4" fontId="10" fillId="0" borderId="0" xfId="0" applyNumberFormat="1" applyFont="1" applyFill="1" applyBorder="1"/>
    <xf numFmtId="0" fontId="13" fillId="2" borderId="5" xfId="0" applyFont="1" applyFill="1" applyBorder="1" applyAlignment="1">
      <alignment horizontal="center"/>
    </xf>
    <xf numFmtId="15" fontId="13" fillId="2" borderId="5" xfId="0" applyNumberFormat="1" applyFont="1" applyFill="1" applyBorder="1" applyAlignment="1">
      <alignment horizontal="center"/>
    </xf>
    <xf numFmtId="14" fontId="0" fillId="0" borderId="0" xfId="0" applyNumberFormat="1" applyFill="1"/>
    <xf numFmtId="3" fontId="2" fillId="0" borderId="0" xfId="0" applyNumberFormat="1" applyFont="1" applyFill="1" applyBorder="1"/>
    <xf numFmtId="3" fontId="4" fillId="2" borderId="5" xfId="0" applyNumberFormat="1" applyFont="1" applyFill="1" applyBorder="1" applyAlignment="1">
      <alignment horizontal="center"/>
    </xf>
    <xf numFmtId="3" fontId="4" fillId="0" borderId="5" xfId="0" applyNumberFormat="1" applyFont="1" applyBorder="1"/>
    <xf numFmtId="15" fontId="4" fillId="0" borderId="5" xfId="0" applyNumberFormat="1" applyFont="1" applyBorder="1"/>
    <xf numFmtId="3" fontId="4" fillId="2" borderId="5" xfId="0" applyNumberFormat="1" applyFont="1" applyFill="1" applyBorder="1"/>
    <xf numFmtId="15" fontId="2" fillId="0" borderId="4" xfId="0" applyNumberFormat="1" applyFont="1" applyBorder="1" applyAlignment="1">
      <alignment horizontal="left"/>
    </xf>
    <xf numFmtId="201" fontId="4" fillId="0" borderId="0" xfId="0" applyNumberFormat="1" applyFont="1" applyBorder="1" applyAlignment="1">
      <alignment horizontal="left"/>
    </xf>
    <xf numFmtId="4" fontId="4" fillId="0" borderId="0" xfId="0" applyNumberFormat="1" applyFont="1" applyBorder="1"/>
    <xf numFmtId="4" fontId="0" fillId="0" borderId="0" xfId="0" applyNumberFormat="1" applyBorder="1" applyAlignment="1">
      <alignment horizontal="left"/>
    </xf>
    <xf numFmtId="10" fontId="0" fillId="0" borderId="0" xfId="0" applyNumberFormat="1" applyBorder="1" applyAlignment="1">
      <alignment horizontal="left"/>
    </xf>
    <xf numFmtId="10" fontId="0" fillId="0" borderId="7" xfId="0" applyNumberFormat="1" applyBorder="1"/>
    <xf numFmtId="10" fontId="7" fillId="0" borderId="0" xfId="0" applyNumberFormat="1" applyFont="1" applyFill="1" applyBorder="1" applyAlignment="1">
      <alignment horizontal="center"/>
    </xf>
    <xf numFmtId="10" fontId="8" fillId="0" borderId="0" xfId="0" applyNumberFormat="1" applyFont="1" applyFill="1" applyBorder="1" applyAlignment="1">
      <alignment horizontal="center"/>
    </xf>
    <xf numFmtId="10" fontId="6" fillId="0" borderId="7" xfId="0" applyNumberFormat="1" applyFont="1" applyBorder="1" applyAlignment="1">
      <alignment horizontal="center"/>
    </xf>
    <xf numFmtId="0" fontId="10" fillId="0" borderId="5" xfId="0" applyFont="1" applyBorder="1"/>
    <xf numFmtId="10" fontId="7" fillId="0" borderId="0" xfId="3" applyNumberFormat="1" applyFont="1" applyFill="1" applyBorder="1"/>
    <xf numFmtId="10" fontId="9" fillId="0" borderId="0" xfId="0" applyNumberFormat="1" applyFont="1" applyFill="1" applyBorder="1"/>
    <xf numFmtId="4" fontId="0" fillId="0" borderId="7" xfId="0" applyNumberFormat="1" applyBorder="1"/>
    <xf numFmtId="15" fontId="3" fillId="2" borderId="5" xfId="0" applyNumberFormat="1" applyFont="1" applyFill="1" applyBorder="1" applyAlignment="1">
      <alignment horizontal="center"/>
    </xf>
    <xf numFmtId="10" fontId="5" fillId="0" borderId="7" xfId="0" applyNumberFormat="1" applyFont="1" applyBorder="1"/>
    <xf numFmtId="10" fontId="6" fillId="2" borderId="8" xfId="0" applyNumberFormat="1" applyFont="1" applyFill="1" applyBorder="1" applyAlignment="1">
      <alignment horizontal="center"/>
    </xf>
    <xf numFmtId="10" fontId="2" fillId="2" borderId="8" xfId="3" applyNumberFormat="1" applyFont="1" applyFill="1" applyBorder="1"/>
    <xf numFmtId="203" fontId="10" fillId="0" borderId="7" xfId="0" applyNumberFormat="1" applyFont="1" applyBorder="1"/>
    <xf numFmtId="10" fontId="6" fillId="0" borderId="7" xfId="0" applyNumberFormat="1" applyFont="1" applyBorder="1"/>
    <xf numFmtId="4" fontId="10" fillId="0" borderId="9" xfId="0" applyNumberFormat="1" applyFont="1" applyBorder="1"/>
    <xf numFmtId="0" fontId="13" fillId="0" borderId="4" xfId="0" applyFont="1" applyFill="1" applyBorder="1" applyAlignment="1">
      <alignment horizontal="center"/>
    </xf>
    <xf numFmtId="0" fontId="13" fillId="2" borderId="5" xfId="0" applyFont="1" applyFill="1" applyBorder="1" applyAlignment="1"/>
    <xf numFmtId="15" fontId="13" fillId="2" borderId="5" xfId="0" applyNumberFormat="1" applyFont="1" applyFill="1" applyBorder="1" applyAlignment="1"/>
    <xf numFmtId="15" fontId="3" fillId="0" borderId="5" xfId="0" applyNumberFormat="1" applyFont="1" applyBorder="1"/>
    <xf numFmtId="4" fontId="4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center"/>
    </xf>
    <xf numFmtId="10" fontId="10" fillId="0" borderId="0" xfId="0" applyNumberFormat="1" applyFont="1" applyBorder="1" applyAlignment="1">
      <alignment horizontal="center"/>
    </xf>
    <xf numFmtId="0" fontId="17" fillId="0" borderId="0" xfId="0" applyNumberFormat="1" applyFont="1" applyBorder="1"/>
    <xf numFmtId="10" fontId="6" fillId="2" borderId="10" xfId="0" applyNumberFormat="1" applyFont="1" applyFill="1" applyBorder="1" applyAlignment="1">
      <alignment horizontal="center"/>
    </xf>
    <xf numFmtId="10" fontId="10" fillId="0" borderId="10" xfId="0" applyNumberFormat="1" applyFont="1" applyBorder="1"/>
    <xf numFmtId="15" fontId="0" fillId="0" borderId="0" xfId="0" applyNumberFormat="1" applyBorder="1"/>
    <xf numFmtId="10" fontId="2" fillId="2" borderId="3" xfId="3" applyNumberFormat="1" applyFont="1" applyFill="1" applyBorder="1"/>
    <xf numFmtId="10" fontId="2" fillId="0" borderId="3" xfId="3" applyNumberFormat="1" applyFont="1" applyFill="1" applyBorder="1"/>
    <xf numFmtId="3" fontId="4" fillId="2" borderId="11" xfId="0" applyNumberFormat="1" applyFont="1" applyFill="1" applyBorder="1" applyAlignment="1">
      <alignment horizontal="center"/>
    </xf>
    <xf numFmtId="10" fontId="3" fillId="0" borderId="3" xfId="3" applyNumberFormat="1" applyFont="1" applyFill="1" applyBorder="1" applyAlignment="1">
      <alignment horizontal="center"/>
    </xf>
    <xf numFmtId="3" fontId="13" fillId="2" borderId="12" xfId="0" applyNumberFormat="1" applyFont="1" applyFill="1" applyBorder="1" applyAlignment="1">
      <alignment horizontal="center"/>
    </xf>
    <xf numFmtId="0" fontId="10" fillId="0" borderId="13" xfId="0" applyFont="1" applyFill="1" applyBorder="1"/>
    <xf numFmtId="10" fontId="3" fillId="0" borderId="14" xfId="3" applyNumberFormat="1" applyFont="1" applyFill="1" applyBorder="1" applyAlignment="1">
      <alignment horizontal="center"/>
    </xf>
    <xf numFmtId="15" fontId="2" fillId="2" borderId="15" xfId="0" applyNumberFormat="1" applyFont="1" applyFill="1" applyBorder="1"/>
    <xf numFmtId="3" fontId="14" fillId="2" borderId="16" xfId="0" applyNumberFormat="1" applyFont="1" applyFill="1" applyBorder="1"/>
    <xf numFmtId="15" fontId="4" fillId="2" borderId="13" xfId="0" applyNumberFormat="1" applyFont="1" applyFill="1" applyBorder="1"/>
    <xf numFmtId="4" fontId="2" fillId="0" borderId="0" xfId="0" applyNumberFormat="1" applyFont="1" applyBorder="1"/>
    <xf numFmtId="4" fontId="4" fillId="0" borderId="3" xfId="0" applyNumberFormat="1" applyFont="1" applyBorder="1" applyAlignment="1">
      <alignment horizontal="right"/>
    </xf>
    <xf numFmtId="4" fontId="2" fillId="0" borderId="0" xfId="0" applyNumberFormat="1" applyFont="1"/>
    <xf numFmtId="0" fontId="15" fillId="2" borderId="1" xfId="0" applyFont="1" applyFill="1" applyBorder="1"/>
    <xf numFmtId="0" fontId="15" fillId="2" borderId="17" xfId="0" applyFont="1" applyFill="1" applyBorder="1"/>
    <xf numFmtId="10" fontId="14" fillId="2" borderId="18" xfId="0" applyNumberFormat="1" applyFont="1" applyFill="1" applyBorder="1" applyAlignment="1">
      <alignment horizontal="center"/>
    </xf>
    <xf numFmtId="3" fontId="14" fillId="2" borderId="1" xfId="0" applyNumberFormat="1" applyFont="1" applyFill="1" applyBorder="1"/>
    <xf numFmtId="10" fontId="10" fillId="2" borderId="1" xfId="0" applyNumberFormat="1" applyFont="1" applyFill="1" applyBorder="1"/>
    <xf numFmtId="3" fontId="3" fillId="0" borderId="5" xfId="0" applyNumberFormat="1" applyFont="1" applyFill="1" applyBorder="1"/>
    <xf numFmtId="4" fontId="0" fillId="0" borderId="6" xfId="0" applyNumberFormat="1" applyFill="1" applyBorder="1" applyAlignment="1">
      <alignment horizontal="center"/>
    </xf>
    <xf numFmtId="4" fontId="4" fillId="0" borderId="5" xfId="0" applyNumberFormat="1" applyFont="1" applyBorder="1"/>
    <xf numFmtId="15" fontId="3" fillId="0" borderId="1" xfId="0" applyNumberFormat="1" applyFont="1" applyBorder="1"/>
    <xf numFmtId="4" fontId="3" fillId="0" borderId="1" xfId="0" applyNumberFormat="1" applyFont="1" applyBorder="1"/>
    <xf numFmtId="4" fontId="3" fillId="0" borderId="8" xfId="0" applyNumberFormat="1" applyFont="1" applyBorder="1"/>
    <xf numFmtId="4" fontId="4" fillId="3" borderId="5" xfId="0" applyNumberFormat="1" applyFont="1" applyFill="1" applyBorder="1"/>
    <xf numFmtId="4" fontId="4" fillId="3" borderId="1" xfId="0" applyNumberFormat="1" applyFont="1" applyFill="1" applyBorder="1"/>
    <xf numFmtId="4" fontId="4" fillId="3" borderId="8" xfId="0" applyNumberFormat="1" applyFont="1" applyFill="1" applyBorder="1"/>
    <xf numFmtId="4" fontId="3" fillId="0" borderId="1" xfId="0" applyNumberFormat="1" applyFont="1" applyFill="1" applyBorder="1"/>
    <xf numFmtId="4" fontId="3" fillId="0" borderId="5" xfId="0" applyNumberFormat="1" applyFont="1" applyBorder="1"/>
    <xf numFmtId="4" fontId="4" fillId="3" borderId="19" xfId="0" applyNumberFormat="1" applyFont="1" applyFill="1" applyBorder="1"/>
    <xf numFmtId="4" fontId="4" fillId="3" borderId="20" xfId="0" applyNumberFormat="1" applyFont="1" applyFill="1" applyBorder="1"/>
    <xf numFmtId="4" fontId="3" fillId="3" borderId="20" xfId="0" applyNumberFormat="1" applyFont="1" applyFill="1" applyBorder="1"/>
    <xf numFmtId="4" fontId="3" fillId="3" borderId="21" xfId="0" applyNumberFormat="1" applyFont="1" applyFill="1" applyBorder="1"/>
    <xf numFmtId="4" fontId="4" fillId="3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/>
    <xf numFmtId="4" fontId="3" fillId="3" borderId="8" xfId="0" applyNumberFormat="1" applyFont="1" applyFill="1" applyBorder="1"/>
    <xf numFmtId="0" fontId="3" fillId="0" borderId="5" xfId="0" applyFont="1" applyFill="1" applyBorder="1"/>
    <xf numFmtId="4" fontId="4" fillId="0" borderId="22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center"/>
    </xf>
    <xf numFmtId="10" fontId="0" fillId="0" borderId="0" xfId="0" applyNumberFormat="1" applyBorder="1"/>
    <xf numFmtId="10" fontId="10" fillId="0" borderId="25" xfId="0" applyNumberFormat="1" applyFont="1" applyBorder="1"/>
    <xf numFmtId="204" fontId="2" fillId="2" borderId="1" xfId="3" applyNumberFormat="1" applyFont="1" applyFill="1" applyBorder="1"/>
    <xf numFmtId="4" fontId="2" fillId="0" borderId="26" xfId="0" applyNumberFormat="1" applyFont="1" applyBorder="1" applyAlignment="1">
      <alignment horizontal="right"/>
    </xf>
    <xf numFmtId="3" fontId="10" fillId="3" borderId="1" xfId="0" applyNumberFormat="1" applyFont="1" applyFill="1" applyBorder="1"/>
    <xf numFmtId="10" fontId="10" fillId="3" borderId="1" xfId="0" applyNumberFormat="1" applyFont="1" applyFill="1" applyBorder="1"/>
    <xf numFmtId="4" fontId="10" fillId="0" borderId="7" xfId="0" applyNumberFormat="1" applyFont="1" applyBorder="1"/>
    <xf numFmtId="15" fontId="4" fillId="0" borderId="5" xfId="0" applyNumberFormat="1" applyFont="1" applyFill="1" applyBorder="1"/>
    <xf numFmtId="4" fontId="10" fillId="2" borderId="3" xfId="0" applyNumberFormat="1" applyFont="1" applyFill="1" applyBorder="1"/>
    <xf numFmtId="4" fontId="10" fillId="2" borderId="14" xfId="0" applyNumberFormat="1" applyFont="1" applyFill="1" applyBorder="1"/>
    <xf numFmtId="10" fontId="14" fillId="2" borderId="17" xfId="0" applyNumberFormat="1" applyFont="1" applyFill="1" applyBorder="1" applyAlignment="1">
      <alignment horizontal="center"/>
    </xf>
    <xf numFmtId="3" fontId="4" fillId="2" borderId="19" xfId="0" applyNumberFormat="1" applyFont="1" applyFill="1" applyBorder="1" applyAlignment="1">
      <alignment horizontal="center"/>
    </xf>
    <xf numFmtId="3" fontId="4" fillId="2" borderId="27" xfId="0" applyNumberFormat="1" applyFont="1" applyFill="1" applyBorder="1" applyAlignment="1">
      <alignment horizontal="center"/>
    </xf>
    <xf numFmtId="15" fontId="4" fillId="2" borderId="28" xfId="0" applyNumberFormat="1" applyFont="1" applyFill="1" applyBorder="1"/>
    <xf numFmtId="4" fontId="10" fillId="2" borderId="29" xfId="0" applyNumberFormat="1" applyFont="1" applyFill="1" applyBorder="1"/>
    <xf numFmtId="4" fontId="14" fillId="2" borderId="30" xfId="0" applyNumberFormat="1" applyFont="1" applyFill="1" applyBorder="1" applyAlignment="1"/>
    <xf numFmtId="4" fontId="14" fillId="2" borderId="31" xfId="0" applyNumberFormat="1" applyFont="1" applyFill="1" applyBorder="1" applyAlignment="1"/>
    <xf numFmtId="10" fontId="5" fillId="2" borderId="32" xfId="0" applyNumberFormat="1" applyFont="1" applyFill="1" applyBorder="1" applyAlignment="1"/>
    <xf numFmtId="4" fontId="0" fillId="2" borderId="33" xfId="0" applyNumberFormat="1" applyFill="1" applyBorder="1" applyAlignment="1"/>
    <xf numFmtId="10" fontId="5" fillId="2" borderId="34" xfId="0" applyNumberFormat="1" applyFont="1" applyFill="1" applyBorder="1" applyAlignment="1"/>
    <xf numFmtId="4" fontId="14" fillId="2" borderId="35" xfId="0" applyNumberFormat="1" applyFont="1" applyFill="1" applyBorder="1" applyAlignment="1"/>
    <xf numFmtId="3" fontId="4" fillId="2" borderId="36" xfId="0" applyNumberFormat="1" applyFont="1" applyFill="1" applyBorder="1" applyAlignment="1">
      <alignment horizontal="center"/>
    </xf>
    <xf numFmtId="0" fontId="0" fillId="2" borderId="37" xfId="0" applyFill="1" applyBorder="1"/>
    <xf numFmtId="10" fontId="10" fillId="2" borderId="38" xfId="0" applyNumberFormat="1" applyFont="1" applyFill="1" applyBorder="1" applyAlignment="1">
      <alignment horizontal="center"/>
    </xf>
    <xf numFmtId="10" fontId="10" fillId="2" borderId="39" xfId="0" applyNumberFormat="1" applyFont="1" applyFill="1" applyBorder="1" applyAlignment="1">
      <alignment horizontal="center"/>
    </xf>
    <xf numFmtId="4" fontId="5" fillId="0" borderId="7" xfId="0" applyNumberFormat="1" applyFont="1" applyBorder="1"/>
    <xf numFmtId="4" fontId="4" fillId="2" borderId="2" xfId="0" applyNumberFormat="1" applyFont="1" applyFill="1" applyBorder="1" applyAlignment="1">
      <alignment horizontal="center"/>
    </xf>
    <xf numFmtId="10" fontId="4" fillId="2" borderId="2" xfId="0" applyNumberFormat="1" applyFont="1" applyFill="1" applyBorder="1" applyAlignment="1">
      <alignment horizontal="center"/>
    </xf>
    <xf numFmtId="10" fontId="6" fillId="2" borderId="40" xfId="0" applyNumberFormat="1" applyFont="1" applyFill="1" applyBorder="1" applyAlignment="1">
      <alignment horizontal="center"/>
    </xf>
    <xf numFmtId="0" fontId="13" fillId="2" borderId="41" xfId="0" applyFont="1" applyFill="1" applyBorder="1" applyAlignment="1">
      <alignment horizontal="center"/>
    </xf>
    <xf numFmtId="3" fontId="4" fillId="2" borderId="26" xfId="0" applyNumberFormat="1" applyFont="1" applyFill="1" applyBorder="1" applyAlignment="1">
      <alignment horizontal="center"/>
    </xf>
    <xf numFmtId="15" fontId="4" fillId="2" borderId="42" xfId="0" applyNumberFormat="1" applyFont="1" applyFill="1" applyBorder="1"/>
    <xf numFmtId="3" fontId="2" fillId="2" borderId="43" xfId="0" applyNumberFormat="1" applyFont="1" applyFill="1" applyBorder="1"/>
    <xf numFmtId="4" fontId="2" fillId="2" borderId="43" xfId="0" applyNumberFormat="1" applyFont="1" applyFill="1" applyBorder="1"/>
    <xf numFmtId="204" fontId="2" fillId="2" borderId="44" xfId="0" applyNumberFormat="1" applyFont="1" applyFill="1" applyBorder="1"/>
    <xf numFmtId="10" fontId="2" fillId="2" borderId="35" xfId="3" applyNumberFormat="1" applyFont="1" applyFill="1" applyBorder="1"/>
    <xf numFmtId="210" fontId="18" fillId="0" borderId="0" xfId="0" applyNumberFormat="1" applyFont="1" applyFill="1" applyBorder="1" applyAlignment="1">
      <alignment horizontal="right"/>
    </xf>
    <xf numFmtId="10" fontId="7" fillId="2" borderId="0" xfId="3" applyNumberFormat="1" applyFont="1" applyFill="1" applyBorder="1"/>
    <xf numFmtId="0" fontId="0" fillId="0" borderId="0" xfId="0" applyAlignment="1">
      <alignment horizontal="center"/>
    </xf>
    <xf numFmtId="3" fontId="13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3" fontId="3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centerContinuous" vertical="center"/>
    </xf>
    <xf numFmtId="3" fontId="4" fillId="0" borderId="0" xfId="0" applyNumberFormat="1" applyFont="1" applyBorder="1" applyAlignment="1">
      <alignment horizontal="centerContinuous" vertical="center"/>
    </xf>
    <xf numFmtId="3" fontId="14" fillId="2" borderId="15" xfId="0" applyNumberFormat="1" applyFont="1" applyFill="1" applyBorder="1"/>
    <xf numFmtId="3" fontId="14" fillId="2" borderId="18" xfId="0" applyNumberFormat="1" applyFont="1" applyFill="1" applyBorder="1"/>
    <xf numFmtId="4" fontId="4" fillId="0" borderId="45" xfId="0" applyNumberFormat="1" applyFont="1" applyFill="1" applyBorder="1" applyAlignment="1">
      <alignment horizontal="center"/>
    </xf>
    <xf numFmtId="10" fontId="4" fillId="0" borderId="31" xfId="0" applyNumberFormat="1" applyFont="1" applyFill="1" applyBorder="1" applyAlignment="1">
      <alignment horizontal="center"/>
    </xf>
    <xf numFmtId="4" fontId="4" fillId="0" borderId="46" xfId="0" applyNumberFormat="1" applyFont="1" applyFill="1" applyBorder="1" applyAlignment="1">
      <alignment horizontal="center"/>
    </xf>
    <xf numFmtId="10" fontId="4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/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Continuous" vertical="center"/>
    </xf>
    <xf numFmtId="4" fontId="2" fillId="0" borderId="0" xfId="0" applyNumberFormat="1" applyFont="1" applyAlignment="1">
      <alignment horizontal="center"/>
    </xf>
    <xf numFmtId="210" fontId="18" fillId="0" borderId="1" xfId="0" applyNumberFormat="1" applyFont="1" applyFill="1" applyBorder="1" applyAlignment="1">
      <alignment horizontal="right"/>
    </xf>
    <xf numFmtId="204" fontId="10" fillId="0" borderId="1" xfId="0" applyNumberFormat="1" applyFont="1" applyBorder="1"/>
    <xf numFmtId="1" fontId="10" fillId="0" borderId="1" xfId="0" applyNumberFormat="1" applyFont="1" applyBorder="1"/>
    <xf numFmtId="15" fontId="0" fillId="0" borderId="1" xfId="0" applyNumberFormat="1" applyBorder="1"/>
    <xf numFmtId="10" fontId="10" fillId="0" borderId="8" xfId="0" applyNumberFormat="1" applyFont="1" applyBorder="1"/>
    <xf numFmtId="10" fontId="10" fillId="3" borderId="8" xfId="0" applyNumberFormat="1" applyFont="1" applyFill="1" applyBorder="1"/>
    <xf numFmtId="10" fontId="4" fillId="2" borderId="10" xfId="0" applyNumberFormat="1" applyFont="1" applyFill="1" applyBorder="1" applyAlignment="1">
      <alignment horizontal="center"/>
    </xf>
    <xf numFmtId="10" fontId="6" fillId="2" borderId="25" xfId="0" applyNumberFormat="1" applyFont="1" applyFill="1" applyBorder="1" applyAlignment="1">
      <alignment horizontal="center"/>
    </xf>
    <xf numFmtId="0" fontId="0" fillId="2" borderId="0" xfId="0" applyFill="1" applyBorder="1"/>
    <xf numFmtId="4" fontId="0" fillId="0" borderId="1" xfId="0" applyNumberFormat="1" applyBorder="1" applyAlignment="1">
      <alignment horizontal="right"/>
    </xf>
    <xf numFmtId="10" fontId="1" fillId="0" borderId="0" xfId="3" applyNumberFormat="1" applyFont="1" applyBorder="1" applyAlignment="1">
      <alignment horizontal="center"/>
    </xf>
    <xf numFmtId="211" fontId="2" fillId="0" borderId="0" xfId="2" applyNumberFormat="1" applyFont="1" applyAlignment="1">
      <alignment horizontal="center"/>
    </xf>
    <xf numFmtId="211" fontId="0" fillId="0" borderId="0" xfId="2" applyNumberFormat="1" applyFont="1"/>
    <xf numFmtId="211" fontId="2" fillId="0" borderId="19" xfId="2" applyNumberFormat="1" applyFont="1" applyBorder="1" applyAlignment="1">
      <alignment wrapText="1"/>
    </xf>
    <xf numFmtId="9" fontId="0" fillId="0" borderId="20" xfId="3" applyFont="1" applyBorder="1"/>
    <xf numFmtId="211" fontId="0" fillId="0" borderId="21" xfId="2" applyNumberFormat="1" applyFont="1" applyBorder="1" applyAlignment="1">
      <alignment wrapText="1"/>
    </xf>
    <xf numFmtId="211" fontId="2" fillId="0" borderId="5" xfId="2" applyNumberFormat="1" applyFont="1" applyBorder="1" applyAlignment="1">
      <alignment wrapText="1"/>
    </xf>
    <xf numFmtId="9" fontId="0" fillId="0" borderId="1" xfId="3" applyFont="1" applyBorder="1" applyAlignment="1">
      <alignment horizontal="right"/>
    </xf>
    <xf numFmtId="211" fontId="0" fillId="0" borderId="8" xfId="2" applyNumberFormat="1" applyFont="1" applyBorder="1" applyAlignment="1">
      <alignment wrapText="1"/>
    </xf>
    <xf numFmtId="9" fontId="0" fillId="0" borderId="1" xfId="3" applyFont="1" applyBorder="1"/>
    <xf numFmtId="211" fontId="2" fillId="0" borderId="28" xfId="2" applyNumberFormat="1" applyFont="1" applyBorder="1" applyAlignment="1">
      <alignment wrapText="1"/>
    </xf>
    <xf numFmtId="9" fontId="0" fillId="0" borderId="47" xfId="3" applyFont="1" applyBorder="1"/>
    <xf numFmtId="211" fontId="0" fillId="0" borderId="48" xfId="2" applyNumberFormat="1" applyFont="1" applyBorder="1" applyAlignment="1">
      <alignment wrapText="1"/>
    </xf>
    <xf numFmtId="211" fontId="0" fillId="0" borderId="19" xfId="2" applyNumberFormat="1" applyFont="1" applyBorder="1"/>
    <xf numFmtId="211" fontId="2" fillId="2" borderId="20" xfId="2" applyNumberFormat="1" applyFont="1" applyFill="1" applyBorder="1" applyAlignment="1">
      <alignment wrapText="1"/>
    </xf>
    <xf numFmtId="211" fontId="2" fillId="2" borderId="21" xfId="2" applyNumberFormat="1" applyFont="1" applyFill="1" applyBorder="1" applyAlignment="1">
      <alignment wrapText="1"/>
    </xf>
    <xf numFmtId="211" fontId="0" fillId="0" borderId="0" xfId="2" applyNumberFormat="1" applyFont="1" applyBorder="1"/>
    <xf numFmtId="211" fontId="0" fillId="0" borderId="5" xfId="2" applyNumberFormat="1" applyFont="1" applyFill="1" applyBorder="1"/>
    <xf numFmtId="211" fontId="2" fillId="0" borderId="8" xfId="2" applyNumberFormat="1" applyFont="1" applyFill="1" applyBorder="1" applyAlignment="1">
      <alignment wrapText="1"/>
    </xf>
    <xf numFmtId="0" fontId="0" fillId="0" borderId="0" xfId="0" applyFill="1" applyBorder="1"/>
    <xf numFmtId="211" fontId="2" fillId="0" borderId="5" xfId="2" applyNumberFormat="1" applyFont="1" applyFill="1" applyBorder="1" applyAlignment="1">
      <alignment wrapText="1"/>
    </xf>
    <xf numFmtId="211" fontId="0" fillId="0" borderId="5" xfId="2" applyNumberFormat="1" applyFont="1" applyBorder="1"/>
    <xf numFmtId="211" fontId="0" fillId="0" borderId="1" xfId="2" applyNumberFormat="1" applyFont="1" applyBorder="1"/>
    <xf numFmtId="10" fontId="0" fillId="0" borderId="8" xfId="3" applyNumberFormat="1" applyFont="1" applyBorder="1"/>
    <xf numFmtId="211" fontId="2" fillId="0" borderId="5" xfId="2" applyNumberFormat="1" applyFont="1" applyBorder="1"/>
    <xf numFmtId="10" fontId="2" fillId="0" borderId="8" xfId="3" applyNumberFormat="1" applyFont="1" applyBorder="1"/>
    <xf numFmtId="0" fontId="2" fillId="0" borderId="0" xfId="0" applyFont="1" applyBorder="1"/>
    <xf numFmtId="10" fontId="2" fillId="0" borderId="8" xfId="2" applyNumberFormat="1" applyFont="1" applyBorder="1"/>
    <xf numFmtId="177" fontId="0" fillId="0" borderId="5" xfId="2" applyNumberFormat="1" applyFont="1" applyBorder="1"/>
    <xf numFmtId="211" fontId="2" fillId="2" borderId="28" xfId="2" applyNumberFormat="1" applyFont="1" applyFill="1" applyBorder="1"/>
    <xf numFmtId="10" fontId="2" fillId="2" borderId="48" xfId="2" applyNumberFormat="1" applyFont="1" applyFill="1" applyBorder="1"/>
    <xf numFmtId="10" fontId="2" fillId="2" borderId="48" xfId="3" applyNumberFormat="1" applyFont="1" applyFill="1" applyBorder="1"/>
    <xf numFmtId="211" fontId="2" fillId="0" borderId="20" xfId="2" applyNumberFormat="1" applyFont="1" applyBorder="1" applyAlignment="1">
      <alignment wrapText="1"/>
    </xf>
    <xf numFmtId="49" fontId="0" fillId="0" borderId="0" xfId="2" applyNumberFormat="1" applyFont="1"/>
    <xf numFmtId="49" fontId="0" fillId="0" borderId="0" xfId="0" applyNumberFormat="1"/>
    <xf numFmtId="215" fontId="2" fillId="0" borderId="1" xfId="2" applyNumberFormat="1" applyFont="1" applyFill="1" applyBorder="1" applyAlignment="1">
      <alignment wrapText="1"/>
    </xf>
    <xf numFmtId="215" fontId="0" fillId="0" borderId="1" xfId="2" applyNumberFormat="1" applyFont="1" applyBorder="1"/>
    <xf numFmtId="215" fontId="2" fillId="0" borderId="1" xfId="2" applyNumberFormat="1" applyFont="1" applyBorder="1"/>
    <xf numFmtId="215" fontId="2" fillId="2" borderId="47" xfId="2" applyNumberFormat="1" applyFont="1" applyFill="1" applyBorder="1"/>
    <xf numFmtId="211" fontId="2" fillId="0" borderId="20" xfId="2" applyNumberFormat="1" applyFont="1" applyBorder="1" applyAlignment="1">
      <alignment horizontal="center" wrapText="1"/>
    </xf>
    <xf numFmtId="211" fontId="2" fillId="0" borderId="20" xfId="2" applyNumberFormat="1" applyFont="1" applyBorder="1" applyAlignment="1">
      <alignment horizontal="center"/>
    </xf>
    <xf numFmtId="211" fontId="2" fillId="2" borderId="20" xfId="2" applyNumberFormat="1" applyFont="1" applyFill="1" applyBorder="1" applyAlignment="1">
      <alignment horizontal="center" wrapText="1"/>
    </xf>
    <xf numFmtId="211" fontId="2" fillId="2" borderId="19" xfId="2" applyNumberFormat="1" applyFont="1" applyFill="1" applyBorder="1" applyAlignment="1">
      <alignment horizontal="center" wrapText="1"/>
    </xf>
    <xf numFmtId="211" fontId="0" fillId="0" borderId="13" xfId="2" applyNumberFormat="1" applyFont="1" applyBorder="1"/>
    <xf numFmtId="215" fontId="0" fillId="0" borderId="2" xfId="2" applyNumberFormat="1" applyFont="1" applyBorder="1"/>
    <xf numFmtId="0" fontId="0" fillId="0" borderId="0" xfId="0" quotePrefix="1" applyFill="1"/>
    <xf numFmtId="185" fontId="0" fillId="0" borderId="0" xfId="2" applyFont="1"/>
    <xf numFmtId="15" fontId="13" fillId="2" borderId="13" xfId="0" applyNumberFormat="1" applyFont="1" applyFill="1" applyBorder="1" applyAlignment="1">
      <alignment horizontal="center"/>
    </xf>
    <xf numFmtId="4" fontId="4" fillId="0" borderId="42" xfId="0" applyNumberFormat="1" applyFont="1" applyBorder="1"/>
    <xf numFmtId="3" fontId="3" fillId="0" borderId="5" xfId="0" applyNumberFormat="1" applyFont="1" applyBorder="1" applyAlignment="1">
      <alignment horizontal="left"/>
    </xf>
    <xf numFmtId="185" fontId="4" fillId="0" borderId="0" xfId="2" applyFont="1" applyFill="1" applyBorder="1"/>
    <xf numFmtId="210" fontId="0" fillId="0" borderId="1" xfId="0" applyNumberFormat="1" applyBorder="1" applyAlignment="1">
      <alignment horizontal="right"/>
    </xf>
    <xf numFmtId="185" fontId="0" fillId="0" borderId="0" xfId="2" applyFont="1" applyBorder="1"/>
    <xf numFmtId="2" fontId="2" fillId="0" borderId="0" xfId="0" applyNumberFormat="1" applyFont="1" applyAlignment="1">
      <alignment horizontal="centerContinuous" vertical="center"/>
    </xf>
    <xf numFmtId="10" fontId="1" fillId="0" borderId="0" xfId="3" applyNumberFormat="1" applyFill="1" applyBorder="1" applyAlignment="1">
      <alignment horizontal="center"/>
    </xf>
    <xf numFmtId="185" fontId="2" fillId="0" borderId="0" xfId="0" applyNumberFormat="1" applyFont="1"/>
    <xf numFmtId="3" fontId="2" fillId="0" borderId="0" xfId="0" applyNumberFormat="1" applyFont="1" applyAlignment="1">
      <alignment horizontal="centerContinuous" vertical="center"/>
    </xf>
    <xf numFmtId="211" fontId="0" fillId="0" borderId="4" xfId="2" applyNumberFormat="1" applyFont="1" applyBorder="1"/>
    <xf numFmtId="211" fontId="0" fillId="0" borderId="7" xfId="2" applyNumberFormat="1" applyFont="1" applyBorder="1"/>
    <xf numFmtId="10" fontId="0" fillId="0" borderId="0" xfId="2" applyNumberFormat="1" applyFont="1" applyBorder="1"/>
    <xf numFmtId="211" fontId="2" fillId="0" borderId="30" xfId="2" applyNumberFormat="1" applyFont="1" applyBorder="1" applyAlignment="1">
      <alignment horizontal="center"/>
    </xf>
    <xf numFmtId="15" fontId="2" fillId="0" borderId="31" xfId="2" applyNumberFormat="1" applyFont="1" applyBorder="1" applyAlignment="1">
      <alignment horizontal="center"/>
    </xf>
    <xf numFmtId="211" fontId="2" fillId="0" borderId="31" xfId="2" applyNumberFormat="1" applyFont="1" applyBorder="1" applyAlignment="1">
      <alignment horizontal="center"/>
    </xf>
    <xf numFmtId="211" fontId="2" fillId="0" borderId="32" xfId="2" applyNumberFormat="1" applyFont="1" applyBorder="1" applyAlignment="1">
      <alignment horizontal="center"/>
    </xf>
    <xf numFmtId="211" fontId="2" fillId="0" borderId="4" xfId="2" applyNumberFormat="1" applyFont="1" applyBorder="1" applyAlignment="1">
      <alignment horizontal="left" wrapText="1"/>
    </xf>
    <xf numFmtId="15" fontId="2" fillId="0" borderId="0" xfId="2" applyNumberFormat="1" applyFont="1" applyBorder="1" applyAlignment="1">
      <alignment horizontal="center"/>
    </xf>
    <xf numFmtId="211" fontId="2" fillId="0" borderId="0" xfId="2" applyNumberFormat="1" applyFont="1" applyBorder="1" applyAlignment="1">
      <alignment horizontal="center"/>
    </xf>
    <xf numFmtId="211" fontId="2" fillId="0" borderId="7" xfId="2" applyNumberFormat="1" applyFont="1" applyBorder="1" applyAlignment="1">
      <alignment horizontal="center"/>
    </xf>
    <xf numFmtId="211" fontId="2" fillId="0" borderId="4" xfId="2" applyNumberFormat="1" applyFont="1" applyBorder="1" applyAlignment="1">
      <alignment wrapText="1"/>
    </xf>
    <xf numFmtId="9" fontId="0" fillId="0" borderId="0" xfId="3" applyFont="1" applyBorder="1"/>
    <xf numFmtId="49" fontId="0" fillId="0" borderId="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211" fontId="0" fillId="0" borderId="3" xfId="2" applyNumberFormat="1" applyFont="1" applyBorder="1"/>
    <xf numFmtId="10" fontId="0" fillId="0" borderId="3" xfId="3" applyNumberFormat="1" applyFont="1" applyBorder="1"/>
    <xf numFmtId="9" fontId="0" fillId="0" borderId="3" xfId="3" applyNumberFormat="1" applyFont="1" applyBorder="1"/>
    <xf numFmtId="9" fontId="0" fillId="0" borderId="3" xfId="3" applyFont="1" applyBorder="1"/>
    <xf numFmtId="215" fontId="0" fillId="0" borderId="12" xfId="2" applyNumberFormat="1" applyFont="1" applyBorder="1"/>
    <xf numFmtId="211" fontId="2" fillId="0" borderId="27" xfId="2" applyNumberFormat="1" applyFont="1" applyBorder="1" applyAlignment="1">
      <alignment horizontal="center" wrapText="1"/>
    </xf>
    <xf numFmtId="9" fontId="2" fillId="2" borderId="29" xfId="3" applyFont="1" applyFill="1" applyBorder="1"/>
    <xf numFmtId="9" fontId="0" fillId="0" borderId="49" xfId="3" applyNumberFormat="1" applyFont="1" applyBorder="1"/>
    <xf numFmtId="9" fontId="0" fillId="0" borderId="38" xfId="3" applyNumberFormat="1" applyFont="1" applyBorder="1"/>
    <xf numFmtId="10" fontId="0" fillId="0" borderId="38" xfId="3" applyNumberFormat="1" applyFont="1" applyBorder="1"/>
    <xf numFmtId="211" fontId="2" fillId="0" borderId="12" xfId="2" applyNumberFormat="1" applyFont="1" applyBorder="1" applyAlignment="1">
      <alignment horizontal="center" wrapText="1"/>
    </xf>
    <xf numFmtId="10" fontId="10" fillId="0" borderId="0" xfId="0" applyNumberFormat="1" applyFont="1" applyFill="1" applyBorder="1"/>
    <xf numFmtId="3" fontId="3" fillId="0" borderId="1" xfId="0" applyNumberFormat="1" applyFont="1" applyFill="1" applyBorder="1"/>
    <xf numFmtId="185" fontId="10" fillId="0" borderId="0" xfId="2" applyFont="1" applyFill="1" applyBorder="1"/>
    <xf numFmtId="210" fontId="18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0" borderId="50" xfId="0" applyNumberFormat="1" applyFont="1" applyBorder="1"/>
    <xf numFmtId="4" fontId="3" fillId="0" borderId="47" xfId="0" applyNumberFormat="1" applyFont="1" applyFill="1" applyBorder="1"/>
    <xf numFmtId="0" fontId="0" fillId="0" borderId="47" xfId="0" applyBorder="1"/>
    <xf numFmtId="4" fontId="2" fillId="3" borderId="1" xfId="0" applyNumberFormat="1" applyFont="1" applyFill="1" applyBorder="1"/>
    <xf numFmtId="4" fontId="4" fillId="2" borderId="1" xfId="0" applyNumberFormat="1" applyFont="1" applyFill="1" applyBorder="1"/>
    <xf numFmtId="4" fontId="4" fillId="2" borderId="8" xfId="0" applyNumberFormat="1" applyFont="1" applyFill="1" applyBorder="1"/>
    <xf numFmtId="4" fontId="4" fillId="2" borderId="5" xfId="0" applyNumberFormat="1" applyFont="1" applyFill="1" applyBorder="1"/>
    <xf numFmtId="4" fontId="4" fillId="2" borderId="42" xfId="0" applyNumberFormat="1" applyFont="1" applyFill="1" applyBorder="1"/>
    <xf numFmtId="4" fontId="4" fillId="2" borderId="43" xfId="0" applyNumberFormat="1" applyFont="1" applyFill="1" applyBorder="1"/>
    <xf numFmtId="4" fontId="3" fillId="2" borderId="5" xfId="0" applyNumberFormat="1" applyFont="1" applyFill="1" applyBorder="1"/>
    <xf numFmtId="4" fontId="4" fillId="2" borderId="51" xfId="0" applyNumberFormat="1" applyFont="1" applyFill="1" applyBorder="1"/>
    <xf numFmtId="4" fontId="4" fillId="2" borderId="52" xfId="0" applyNumberFormat="1" applyFont="1" applyFill="1" applyBorder="1"/>
    <xf numFmtId="4" fontId="4" fillId="2" borderId="53" xfId="0" applyNumberFormat="1" applyFont="1" applyFill="1" applyBorder="1"/>
    <xf numFmtId="0" fontId="0" fillId="0" borderId="3" xfId="0" applyBorder="1"/>
    <xf numFmtId="0" fontId="0" fillId="0" borderId="54" xfId="0" applyBorder="1"/>
    <xf numFmtId="0" fontId="0" fillId="0" borderId="1" xfId="0" applyBorder="1"/>
    <xf numFmtId="4" fontId="2" fillId="0" borderId="0" xfId="0" applyNumberFormat="1" applyFont="1" applyBorder="1" applyAlignment="1">
      <alignment horizontal="right"/>
    </xf>
    <xf numFmtId="210" fontId="0" fillId="0" borderId="1" xfId="0" applyNumberFormat="1" applyBorder="1"/>
    <xf numFmtId="4" fontId="10" fillId="4" borderId="1" xfId="0" applyNumberFormat="1" applyFont="1" applyFill="1" applyBorder="1"/>
    <xf numFmtId="210" fontId="19" fillId="0" borderId="0" xfId="2" applyNumberFormat="1" applyFont="1" applyFill="1" applyBorder="1" applyAlignment="1">
      <alignment horizontal="right"/>
    </xf>
    <xf numFmtId="210" fontId="20" fillId="0" borderId="0" xfId="2" applyNumberFormat="1" applyFont="1" applyFill="1" applyBorder="1" applyAlignment="1">
      <alignment horizontal="right"/>
    </xf>
    <xf numFmtId="3" fontId="13" fillId="5" borderId="4" xfId="0" applyNumberFormat="1" applyFont="1" applyFill="1" applyBorder="1" applyAlignment="1">
      <alignment horizontal="center"/>
    </xf>
    <xf numFmtId="210" fontId="0" fillId="0" borderId="0" xfId="0" applyNumberFormat="1"/>
    <xf numFmtId="10" fontId="14" fillId="2" borderId="0" xfId="0" applyNumberFormat="1" applyFont="1" applyFill="1" applyBorder="1" applyAlignment="1">
      <alignment horizontal="center"/>
    </xf>
    <xf numFmtId="210" fontId="21" fillId="0" borderId="0" xfId="2" applyNumberFormat="1" applyFont="1" applyFill="1" applyBorder="1" applyAlignment="1">
      <alignment horizontal="right"/>
    </xf>
    <xf numFmtId="15" fontId="4" fillId="2" borderId="15" xfId="0" applyNumberFormat="1" applyFont="1" applyFill="1" applyBorder="1" applyAlignment="1">
      <alignment horizontal="center"/>
    </xf>
    <xf numFmtId="15" fontId="4" fillId="2" borderId="16" xfId="0" applyNumberFormat="1" applyFont="1" applyFill="1" applyBorder="1" applyAlignment="1">
      <alignment horizontal="center"/>
    </xf>
    <xf numFmtId="15" fontId="4" fillId="2" borderId="18" xfId="0" applyNumberFormat="1" applyFont="1" applyFill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3" fontId="13" fillId="0" borderId="4" xfId="0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13" fillId="0" borderId="7" xfId="0" applyNumberFormat="1" applyFont="1" applyBorder="1" applyAlignment="1">
      <alignment horizontal="center"/>
    </xf>
    <xf numFmtId="10" fontId="13" fillId="2" borderId="36" xfId="0" applyNumberFormat="1" applyFont="1" applyFill="1" applyBorder="1" applyAlignment="1">
      <alignment horizontal="center"/>
    </xf>
    <xf numFmtId="10" fontId="13" fillId="2" borderId="17" xfId="0" applyNumberFormat="1" applyFont="1" applyFill="1" applyBorder="1" applyAlignment="1">
      <alignment horizontal="center"/>
    </xf>
    <xf numFmtId="3" fontId="16" fillId="2" borderId="15" xfId="0" applyNumberFormat="1" applyFont="1" applyFill="1" applyBorder="1" applyAlignment="1">
      <alignment horizontal="center"/>
    </xf>
    <xf numFmtId="3" fontId="16" fillId="2" borderId="18" xfId="0" applyNumberFormat="1" applyFont="1" applyFill="1" applyBorder="1" applyAlignment="1">
      <alignment horizontal="center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211" fontId="2" fillId="0" borderId="20" xfId="2" applyNumberFormat="1" applyFont="1" applyBorder="1" applyAlignment="1">
      <alignment horizontal="center" wrapText="1"/>
    </xf>
    <xf numFmtId="211" fontId="2" fillId="0" borderId="0" xfId="2" applyNumberFormat="1" applyFont="1" applyAlignment="1">
      <alignment horizontal="center"/>
    </xf>
    <xf numFmtId="211" fontId="2" fillId="0" borderId="4" xfId="2" applyNumberFormat="1" applyFont="1" applyBorder="1" applyAlignment="1">
      <alignment horizontal="center"/>
    </xf>
    <xf numFmtId="211" fontId="2" fillId="0" borderId="0" xfId="2" applyNumberFormat="1" applyFont="1" applyBorder="1" applyAlignment="1">
      <alignment horizontal="center"/>
    </xf>
    <xf numFmtId="211" fontId="2" fillId="0" borderId="7" xfId="2" applyNumberFormat="1" applyFont="1" applyBorder="1" applyAlignment="1">
      <alignment horizontal="center"/>
    </xf>
    <xf numFmtId="49" fontId="3" fillId="0" borderId="4" xfId="2" applyNumberFormat="1" applyFont="1" applyFill="1" applyBorder="1" applyAlignment="1">
      <alignment wrapText="1"/>
    </xf>
  </cellXfs>
  <cellStyles count="4">
    <cellStyle name="Comma" xfId="2" builtinId="3"/>
    <cellStyle name="Euro" xfId="1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6"/>
  <sheetViews>
    <sheetView view="pageBreakPreview" zoomScale="85" zoomScaleNormal="72" zoomScaleSheetLayoutView="85" workbookViewId="0"/>
  </sheetViews>
  <sheetFormatPr defaultColWidth="11.42578125" defaultRowHeight="12.75"/>
  <cols>
    <col min="1" max="1" width="5" style="44" customWidth="1"/>
    <col min="2" max="2" width="40.7109375" customWidth="1"/>
    <col min="3" max="3" width="21.140625" customWidth="1"/>
    <col min="4" max="4" width="20.85546875" customWidth="1"/>
    <col min="5" max="5" width="20" bestFit="1" customWidth="1"/>
    <col min="6" max="6" width="23.28515625" customWidth="1"/>
    <col min="7" max="7" width="17.5703125" customWidth="1"/>
    <col min="8" max="8" width="10.85546875" style="1" customWidth="1"/>
    <col min="9" max="9" width="19.42578125" style="2" bestFit="1" customWidth="1"/>
    <col min="10" max="10" width="17" style="2" bestFit="1" customWidth="1"/>
    <col min="11" max="11" width="24.42578125" style="1" bestFit="1" customWidth="1"/>
    <col min="12" max="12" width="18.5703125" style="43" customWidth="1"/>
    <col min="13" max="13" width="16.7109375" style="2" customWidth="1"/>
    <col min="14" max="14" width="17.85546875" style="2" customWidth="1"/>
    <col min="15" max="17" width="16.7109375" style="2" customWidth="1"/>
    <col min="18" max="18" width="16.7109375" customWidth="1"/>
    <col min="19" max="19" width="9.28515625" customWidth="1"/>
    <col min="20" max="20" width="19.85546875" customWidth="1"/>
    <col min="21" max="21" width="24.42578125" customWidth="1"/>
    <col min="22" max="22" width="5.140625" customWidth="1"/>
    <col min="23" max="23" width="16.7109375" customWidth="1"/>
    <col min="25" max="25" width="16.7109375" customWidth="1"/>
    <col min="26" max="26" width="15.85546875" customWidth="1"/>
    <col min="27" max="27" width="16.7109375" customWidth="1"/>
    <col min="31" max="33" width="1.7109375" customWidth="1"/>
    <col min="36" max="36" width="21.140625" customWidth="1"/>
    <col min="37" max="41" width="16.7109375" customWidth="1"/>
    <col min="42" max="42" width="12.7109375" customWidth="1"/>
    <col min="44" max="44" width="16.7109375" customWidth="1"/>
    <col min="46" max="48" width="16.7109375" customWidth="1"/>
    <col min="49" max="49" width="9.7109375" customWidth="1"/>
    <col min="50" max="50" width="6.7109375" customWidth="1"/>
    <col min="52" max="54" width="1.7109375" customWidth="1"/>
    <col min="56" max="56" width="15.28515625" bestFit="1" customWidth="1"/>
    <col min="57" max="58" width="16.7109375" customWidth="1"/>
    <col min="59" max="62" width="15.28515625" bestFit="1" customWidth="1"/>
    <col min="63" max="63" width="11.5703125" bestFit="1" customWidth="1"/>
    <col min="64" max="64" width="15.28515625" bestFit="1" customWidth="1"/>
    <col min="66" max="66" width="11.7109375" bestFit="1" customWidth="1"/>
    <col min="67" max="67" width="15.28515625" bestFit="1" customWidth="1"/>
    <col min="68" max="68" width="12.7109375" bestFit="1" customWidth="1"/>
    <col min="71" max="71" width="1.5703125" customWidth="1"/>
    <col min="72" max="72" width="1.42578125" customWidth="1"/>
    <col min="73" max="73" width="1.7109375" customWidth="1"/>
    <col min="74" max="74" width="11.7109375" customWidth="1"/>
    <col min="75" max="75" width="16" customWidth="1"/>
    <col min="76" max="76" width="14" customWidth="1"/>
    <col min="77" max="77" width="15.140625" customWidth="1"/>
    <col min="78" max="80" width="15.28515625" bestFit="1" customWidth="1"/>
    <col min="81" max="82" width="11.5703125" bestFit="1" customWidth="1"/>
    <col min="83" max="83" width="15.28515625" bestFit="1" customWidth="1"/>
    <col min="85" max="85" width="13.85546875" customWidth="1"/>
    <col min="86" max="86" width="15.28515625" bestFit="1" customWidth="1"/>
    <col min="87" max="87" width="16" customWidth="1"/>
    <col min="88" max="89" width="11.5703125" bestFit="1" customWidth="1"/>
    <col min="90" max="92" width="1.5703125" customWidth="1"/>
    <col min="94" max="94" width="15.7109375" customWidth="1"/>
    <col min="95" max="95" width="13.5703125" customWidth="1"/>
    <col min="96" max="96" width="13.42578125" customWidth="1"/>
    <col min="97" max="97" width="15.85546875" customWidth="1"/>
    <col min="98" max="98" width="15.28515625" bestFit="1" customWidth="1"/>
    <col min="99" max="99" width="17.28515625" customWidth="1"/>
    <col min="100" max="100" width="14.7109375" customWidth="1"/>
    <col min="101" max="101" width="13.42578125" customWidth="1"/>
    <col min="102" max="102" width="15.28515625" bestFit="1" customWidth="1"/>
    <col min="104" max="104" width="14.28515625" customWidth="1"/>
    <col min="105" max="105" width="17" customWidth="1"/>
    <col min="106" max="106" width="15.42578125" customWidth="1"/>
    <col min="109" max="109" width="1.42578125" customWidth="1"/>
    <col min="110" max="110" width="1" customWidth="1"/>
    <col min="111" max="111" width="1.140625" customWidth="1"/>
    <col min="113" max="113" width="15.28515625" bestFit="1" customWidth="1"/>
    <col min="115" max="115" width="12.7109375" bestFit="1" customWidth="1"/>
    <col min="116" max="118" width="15.28515625" bestFit="1" customWidth="1"/>
    <col min="119" max="120" width="11.5703125" bestFit="1" customWidth="1"/>
    <col min="121" max="121" width="15.28515625" bestFit="1" customWidth="1"/>
    <col min="124" max="124" width="16.42578125" customWidth="1"/>
    <col min="125" max="125" width="15" customWidth="1"/>
    <col min="128" max="128" width="0.85546875" customWidth="1"/>
    <col min="129" max="129" width="1" customWidth="1"/>
    <col min="130" max="130" width="1.140625" customWidth="1"/>
    <col min="132" max="132" width="16.42578125" customWidth="1"/>
    <col min="133" max="133" width="13.42578125" customWidth="1"/>
    <col min="134" max="134" width="14" customWidth="1"/>
    <col min="135" max="135" width="15" customWidth="1"/>
    <col min="136" max="136" width="16.42578125" customWidth="1"/>
    <col min="137" max="137" width="15.5703125" customWidth="1"/>
    <col min="138" max="139" width="12.5703125" customWidth="1"/>
    <col min="140" max="140" width="15.42578125" customWidth="1"/>
    <col min="142" max="142" width="13.7109375" customWidth="1"/>
    <col min="143" max="143" width="15.5703125" customWidth="1"/>
    <col min="144" max="144" width="13.85546875" customWidth="1"/>
    <col min="231" max="231" width="16.85546875" customWidth="1"/>
  </cols>
  <sheetData>
    <row r="1" spans="2:17" ht="13.5" thickBot="1"/>
    <row r="2" spans="2:17" ht="17.25" customHeight="1">
      <c r="B2" s="309" t="s">
        <v>21</v>
      </c>
      <c r="C2" s="310"/>
      <c r="D2" s="310"/>
      <c r="E2" s="310"/>
      <c r="F2" s="310"/>
      <c r="G2" s="310"/>
      <c r="H2" s="311"/>
    </row>
    <row r="3" spans="2:17" ht="15.75">
      <c r="B3" s="312" t="s">
        <v>76</v>
      </c>
      <c r="C3" s="313"/>
      <c r="D3" s="313"/>
      <c r="E3" s="313"/>
      <c r="F3" s="313"/>
      <c r="G3" s="313"/>
      <c r="H3" s="314"/>
      <c r="J3" s="1"/>
      <c r="K3" s="2"/>
      <c r="Q3"/>
    </row>
    <row r="4" spans="2:17" ht="13.5" customHeight="1">
      <c r="B4" s="302"/>
      <c r="C4" s="167"/>
      <c r="D4" s="167"/>
      <c r="E4" s="167"/>
      <c r="F4" s="167"/>
      <c r="G4" s="167"/>
      <c r="H4" s="169" t="s">
        <v>77</v>
      </c>
      <c r="J4" s="1"/>
      <c r="K4" s="2"/>
      <c r="Q4"/>
    </row>
    <row r="5" spans="2:17" ht="13.5" customHeight="1">
      <c r="B5" s="57" t="s">
        <v>54</v>
      </c>
      <c r="C5" s="58" t="s">
        <v>36</v>
      </c>
      <c r="D5" s="30"/>
      <c r="E5" s="59" t="s">
        <v>33</v>
      </c>
      <c r="F5" s="60"/>
      <c r="G5" s="61"/>
      <c r="H5" s="62"/>
      <c r="I5" s="1"/>
      <c r="K5" s="43"/>
      <c r="L5" s="2"/>
      <c r="P5"/>
      <c r="Q5"/>
    </row>
    <row r="6" spans="2:17" ht="15.75">
      <c r="B6" s="49" t="s">
        <v>24</v>
      </c>
      <c r="C6" s="11" t="s">
        <v>10</v>
      </c>
      <c r="D6" s="16"/>
      <c r="E6" s="11" t="s">
        <v>34</v>
      </c>
      <c r="F6" s="63"/>
      <c r="G6" s="64"/>
      <c r="H6" s="65"/>
      <c r="I6" s="1"/>
      <c r="K6" s="43"/>
      <c r="L6" s="2"/>
      <c r="P6"/>
      <c r="Q6"/>
    </row>
    <row r="7" spans="2:17" ht="13.5" customHeight="1">
      <c r="B7" s="50" t="s">
        <v>25</v>
      </c>
      <c r="C7" s="11"/>
      <c r="D7" s="12"/>
      <c r="E7" s="11" t="s">
        <v>35</v>
      </c>
      <c r="F7" s="48"/>
      <c r="G7" s="64"/>
      <c r="H7" s="65"/>
      <c r="I7" s="1"/>
      <c r="K7" s="43"/>
      <c r="L7" s="2"/>
      <c r="P7"/>
      <c r="Q7"/>
    </row>
    <row r="8" spans="2:17" ht="13.5" customHeight="1">
      <c r="B8" s="66" t="s">
        <v>127</v>
      </c>
      <c r="C8" s="27"/>
      <c r="D8" s="27"/>
      <c r="E8" s="6"/>
      <c r="F8" s="8"/>
      <c r="G8" s="243"/>
      <c r="H8" s="65"/>
      <c r="I8" s="1"/>
      <c r="K8" s="43"/>
      <c r="L8" s="2"/>
      <c r="P8"/>
      <c r="Q8"/>
    </row>
    <row r="9" spans="2:17" ht="12.75" customHeight="1">
      <c r="B9" s="34" t="s">
        <v>7</v>
      </c>
      <c r="C9" s="35"/>
      <c r="D9" s="35"/>
      <c r="E9" s="165"/>
      <c r="F9" s="67"/>
      <c r="G9" s="68"/>
      <c r="H9" s="65"/>
      <c r="I9" s="1"/>
      <c r="K9" s="43"/>
      <c r="L9" s="2"/>
      <c r="P9"/>
      <c r="Q9"/>
    </row>
    <row r="10" spans="2:17" ht="15.75">
      <c r="B10" s="49" t="s">
        <v>3</v>
      </c>
      <c r="C10" s="39" t="s">
        <v>10</v>
      </c>
      <c r="D10" s="16" t="s">
        <v>4</v>
      </c>
      <c r="E10" s="16"/>
      <c r="F10" s="14" t="s">
        <v>0</v>
      </c>
      <c r="G10" s="18" t="s">
        <v>31</v>
      </c>
      <c r="H10" s="69"/>
      <c r="K10" s="43"/>
      <c r="L10" s="2"/>
      <c r="P10"/>
      <c r="Q10"/>
    </row>
    <row r="11" spans="2:17">
      <c r="B11" s="70"/>
      <c r="C11" s="11" t="s">
        <v>11</v>
      </c>
      <c r="D11" s="40"/>
      <c r="E11" s="16" t="s">
        <v>22</v>
      </c>
      <c r="F11" s="14" t="s">
        <v>38</v>
      </c>
      <c r="G11" s="18" t="s">
        <v>32</v>
      </c>
      <c r="H11" s="69"/>
      <c r="K11" s="43"/>
      <c r="L11" s="2"/>
      <c r="P11"/>
      <c r="Q11"/>
    </row>
    <row r="12" spans="2:17">
      <c r="B12" s="66" t="s">
        <v>127</v>
      </c>
      <c r="C12" s="27"/>
      <c r="D12" s="27"/>
      <c r="E12" s="5"/>
      <c r="F12" s="5"/>
      <c r="G12" s="5"/>
      <c r="H12" s="69"/>
      <c r="J12" s="239"/>
      <c r="K12" s="43"/>
      <c r="L12" s="2"/>
      <c r="P12"/>
      <c r="Q12"/>
    </row>
    <row r="13" spans="2:17">
      <c r="B13" s="66" t="s">
        <v>128</v>
      </c>
      <c r="C13" s="27"/>
      <c r="D13" s="27"/>
      <c r="E13" s="5"/>
      <c r="F13" s="5"/>
      <c r="G13" s="5"/>
      <c r="H13" s="69"/>
      <c r="K13" s="43"/>
      <c r="L13" s="2"/>
      <c r="P13"/>
      <c r="Q13"/>
    </row>
    <row r="14" spans="2:17">
      <c r="B14" s="66" t="s">
        <v>129</v>
      </c>
      <c r="C14" s="299"/>
      <c r="D14" s="299"/>
      <c r="E14" s="5"/>
      <c r="F14" s="5"/>
      <c r="G14" s="5"/>
      <c r="H14" s="69"/>
      <c r="K14" s="43"/>
      <c r="L14" s="2"/>
      <c r="P14"/>
      <c r="Q14"/>
    </row>
    <row r="15" spans="2:17">
      <c r="B15" s="66" t="s">
        <v>130</v>
      </c>
      <c r="C15" s="27"/>
      <c r="D15" s="27"/>
      <c r="E15" s="5"/>
      <c r="F15" s="5"/>
      <c r="G15" s="5"/>
      <c r="H15" s="69"/>
      <c r="K15" s="43"/>
      <c r="L15" s="2"/>
      <c r="P15"/>
      <c r="Q15"/>
    </row>
    <row r="16" spans="2:17">
      <c r="B16" s="66" t="s">
        <v>131</v>
      </c>
      <c r="C16" s="27"/>
      <c r="D16" s="27"/>
      <c r="E16" s="5"/>
      <c r="F16" s="5"/>
      <c r="G16" s="5"/>
      <c r="H16" s="69"/>
      <c r="K16" s="43"/>
      <c r="L16" s="2"/>
      <c r="P16"/>
      <c r="Q16"/>
    </row>
    <row r="17" spans="2:17">
      <c r="B17" s="66" t="s">
        <v>132</v>
      </c>
      <c r="C17" s="27"/>
      <c r="D17" s="27"/>
      <c r="E17" s="5"/>
      <c r="F17" s="5"/>
      <c r="G17" s="5"/>
      <c r="H17" s="69"/>
      <c r="K17" s="43"/>
      <c r="L17" s="2"/>
      <c r="P17"/>
      <c r="Q17"/>
    </row>
    <row r="18" spans="2:17">
      <c r="B18" s="66" t="s">
        <v>133</v>
      </c>
      <c r="C18" s="27"/>
      <c r="D18" s="27"/>
      <c r="E18" s="5"/>
      <c r="F18" s="5"/>
      <c r="G18" s="5"/>
      <c r="H18" s="69"/>
      <c r="K18" s="43"/>
      <c r="L18" s="2"/>
      <c r="P18"/>
      <c r="Q18"/>
    </row>
    <row r="19" spans="2:17">
      <c r="B19" s="66" t="s">
        <v>134</v>
      </c>
      <c r="C19" s="27"/>
      <c r="D19" s="27"/>
      <c r="E19" s="5"/>
      <c r="F19" s="5"/>
      <c r="G19" s="5"/>
      <c r="H19" s="69"/>
      <c r="K19" s="43"/>
      <c r="L19" s="2"/>
      <c r="P19"/>
      <c r="Q19"/>
    </row>
    <row r="20" spans="2:17" ht="13.5" customHeight="1">
      <c r="B20" s="34" t="s">
        <v>7</v>
      </c>
      <c r="C20" s="13"/>
      <c r="D20" s="13"/>
      <c r="E20" s="15"/>
      <c r="F20" s="15"/>
      <c r="G20" s="41"/>
      <c r="H20" s="71"/>
      <c r="I20" s="17"/>
      <c r="K20" s="43"/>
      <c r="L20" s="2"/>
      <c r="P20"/>
      <c r="Q20"/>
    </row>
    <row r="21" spans="2:17" ht="15" customHeight="1">
      <c r="B21" s="49" t="s">
        <v>12</v>
      </c>
      <c r="C21" s="11" t="s">
        <v>5</v>
      </c>
      <c r="D21" s="11" t="s">
        <v>41</v>
      </c>
      <c r="E21" s="11" t="s">
        <v>2</v>
      </c>
      <c r="F21" s="16" t="s">
        <v>0</v>
      </c>
      <c r="G21" s="14" t="s">
        <v>43</v>
      </c>
      <c r="H21" s="85" t="s">
        <v>31</v>
      </c>
      <c r="I21" s="85" t="s">
        <v>31</v>
      </c>
      <c r="J21" s="1"/>
      <c r="K21" s="43"/>
      <c r="L21" s="2"/>
      <c r="Q21"/>
    </row>
    <row r="22" spans="2:17" ht="18.75" customHeight="1">
      <c r="B22" s="240"/>
      <c r="C22" s="19"/>
      <c r="D22" s="19" t="s">
        <v>42</v>
      </c>
      <c r="E22" s="154"/>
      <c r="F22" s="154"/>
      <c r="G22" s="155" t="s">
        <v>44</v>
      </c>
      <c r="H22" s="156" t="s">
        <v>32</v>
      </c>
      <c r="I22" s="156" t="s">
        <v>32</v>
      </c>
      <c r="J22" s="1"/>
      <c r="K22" s="51"/>
      <c r="L22" s="2"/>
      <c r="Q22"/>
    </row>
    <row r="23" spans="2:17" ht="13.5" customHeight="1">
      <c r="B23" s="186" t="s">
        <v>6</v>
      </c>
      <c r="C23" s="183"/>
      <c r="D23" s="25"/>
      <c r="E23" s="305"/>
      <c r="F23" s="184"/>
      <c r="G23" s="185"/>
      <c r="H23" s="5"/>
      <c r="I23" s="5"/>
      <c r="J23" s="87"/>
      <c r="K23" s="43"/>
      <c r="L23" s="26"/>
      <c r="M23" s="26"/>
      <c r="N23" s="38"/>
      <c r="P23" s="1"/>
      <c r="Q23"/>
    </row>
    <row r="24" spans="2:17" ht="13.5" customHeight="1">
      <c r="B24" s="186" t="s">
        <v>6</v>
      </c>
      <c r="C24" s="183"/>
      <c r="D24" s="25"/>
      <c r="E24" s="305"/>
      <c r="F24" s="184"/>
      <c r="G24" s="185"/>
      <c r="H24" s="5"/>
      <c r="I24" s="5"/>
      <c r="J24" s="87"/>
      <c r="K24" s="43"/>
      <c r="L24" s="26"/>
      <c r="M24" s="26"/>
      <c r="N24" s="38"/>
      <c r="P24" s="1"/>
      <c r="Q24"/>
    </row>
    <row r="25" spans="2:17" ht="13.5" customHeight="1">
      <c r="B25" s="186" t="s">
        <v>6</v>
      </c>
      <c r="C25" s="183"/>
      <c r="D25" s="25"/>
      <c r="E25" s="305"/>
      <c r="F25" s="184"/>
      <c r="G25" s="185"/>
      <c r="H25" s="5"/>
      <c r="I25" s="5"/>
      <c r="J25" s="87"/>
      <c r="K25" s="43"/>
      <c r="L25" s="26"/>
      <c r="M25" s="26"/>
      <c r="N25" s="38"/>
      <c r="P25" s="1"/>
      <c r="Q25"/>
    </row>
    <row r="26" spans="2:17" ht="13.5" customHeight="1">
      <c r="B26" s="186" t="s">
        <v>6</v>
      </c>
      <c r="C26" s="183"/>
      <c r="D26" s="25"/>
      <c r="E26" s="305"/>
      <c r="F26" s="184"/>
      <c r="G26" s="185"/>
      <c r="H26" s="5"/>
      <c r="I26" s="5"/>
      <c r="J26" s="87"/>
      <c r="K26" s="43"/>
      <c r="L26" s="26"/>
      <c r="M26" s="26"/>
      <c r="N26" s="38"/>
      <c r="P26" s="1"/>
      <c r="Q26"/>
    </row>
    <row r="27" spans="2:17" ht="13.5" customHeight="1">
      <c r="B27" s="186" t="s">
        <v>6</v>
      </c>
      <c r="C27" s="183"/>
      <c r="D27" s="25"/>
      <c r="E27" s="164"/>
      <c r="F27" s="184"/>
      <c r="G27" s="185"/>
      <c r="H27" s="5"/>
      <c r="I27" s="5"/>
      <c r="J27" s="87"/>
      <c r="K27" s="43"/>
      <c r="L27" s="26"/>
      <c r="M27" s="26"/>
      <c r="N27" s="38"/>
      <c r="P27" s="1"/>
      <c r="Q27"/>
    </row>
    <row r="28" spans="2:17" ht="13.5" customHeight="1">
      <c r="B28" s="186" t="s">
        <v>6</v>
      </c>
      <c r="C28" s="183"/>
      <c r="D28" s="25"/>
      <c r="E28" s="164"/>
      <c r="F28" s="184"/>
      <c r="G28" s="185"/>
      <c r="H28" s="5"/>
      <c r="I28" s="5"/>
      <c r="J28" s="87"/>
      <c r="K28" s="43"/>
      <c r="L28" s="26"/>
      <c r="M28" s="26"/>
      <c r="N28" s="38"/>
      <c r="P28" s="1"/>
      <c r="Q28"/>
    </row>
    <row r="29" spans="2:17" ht="13.5" customHeight="1">
      <c r="B29" s="186" t="s">
        <v>6</v>
      </c>
      <c r="C29" s="183"/>
      <c r="D29" s="25"/>
      <c r="E29" s="305"/>
      <c r="F29" s="184"/>
      <c r="G29" s="185"/>
      <c r="H29" s="5"/>
      <c r="I29" s="5"/>
      <c r="J29" s="87"/>
      <c r="K29" s="43"/>
      <c r="L29" s="26"/>
      <c r="M29" s="26"/>
      <c r="N29" s="38"/>
      <c r="P29" s="1"/>
      <c r="Q29"/>
    </row>
    <row r="30" spans="2:17" ht="13.5" customHeight="1">
      <c r="B30" s="186" t="s">
        <v>6</v>
      </c>
      <c r="C30" s="183"/>
      <c r="D30" s="25"/>
      <c r="E30" s="305"/>
      <c r="F30" s="184"/>
      <c r="G30" s="185"/>
      <c r="H30" s="5"/>
      <c r="I30" s="5"/>
      <c r="J30" s="87"/>
      <c r="K30" s="43"/>
      <c r="L30" s="26"/>
      <c r="M30" s="26"/>
      <c r="N30" s="38"/>
      <c r="P30" s="1"/>
      <c r="Q30"/>
    </row>
    <row r="31" spans="2:17" ht="13.5" customHeight="1" thickBot="1">
      <c r="B31" s="159" t="s">
        <v>8</v>
      </c>
      <c r="C31" s="160"/>
      <c r="D31" s="160"/>
      <c r="E31" s="161"/>
      <c r="F31" s="162"/>
      <c r="G31" s="102"/>
      <c r="H31" s="163"/>
      <c r="I31" s="129" t="e">
        <f>+E31/$E$31</f>
        <v>#DIV/0!</v>
      </c>
      <c r="J31" s="87"/>
      <c r="K31" s="43"/>
      <c r="L31" s="26"/>
      <c r="M31" s="26"/>
      <c r="N31" s="38"/>
      <c r="P31" s="1"/>
      <c r="Q31"/>
    </row>
    <row r="32" spans="2:17" ht="13.5" customHeight="1">
      <c r="B32" s="157"/>
      <c r="C32" s="158" t="s">
        <v>10</v>
      </c>
      <c r="D32" s="158" t="s">
        <v>39</v>
      </c>
      <c r="E32" s="174"/>
      <c r="F32" s="175"/>
      <c r="G32" s="175"/>
      <c r="H32" s="74"/>
      <c r="I32" s="1"/>
      <c r="J32" s="87"/>
      <c r="K32" s="43"/>
      <c r="L32" s="26"/>
      <c r="M32" s="26"/>
      <c r="N32" s="38"/>
      <c r="P32" s="1"/>
      <c r="Q32"/>
    </row>
    <row r="33" spans="2:17" ht="13.5" customHeight="1">
      <c r="B33" s="50" t="s">
        <v>17</v>
      </c>
      <c r="C33" s="11" t="s">
        <v>30</v>
      </c>
      <c r="D33" s="19" t="s">
        <v>40</v>
      </c>
      <c r="E33" s="176"/>
      <c r="F33" s="177"/>
      <c r="G33" s="178"/>
      <c r="H33" s="75"/>
      <c r="J33" s="87"/>
      <c r="K33" s="43"/>
      <c r="L33" s="26"/>
      <c r="M33" s="26"/>
      <c r="N33" s="38"/>
      <c r="P33" s="1"/>
      <c r="Q33"/>
    </row>
    <row r="34" spans="2:17" ht="13.5" customHeight="1">
      <c r="B34" s="54" t="s">
        <v>15</v>
      </c>
      <c r="C34" s="27">
        <f>+D20</f>
        <v>0</v>
      </c>
      <c r="D34" s="7">
        <f>+E20</f>
        <v>0</v>
      </c>
      <c r="E34" s="81"/>
      <c r="F34" s="247"/>
      <c r="G34" s="164"/>
      <c r="H34" s="71"/>
      <c r="J34" s="87"/>
      <c r="K34" s="164"/>
      <c r="L34" s="26"/>
      <c r="M34" s="26"/>
      <c r="N34" s="38"/>
      <c r="P34" s="1"/>
      <c r="Q34"/>
    </row>
    <row r="35" spans="2:17" ht="13.5" customHeight="1">
      <c r="B35" s="55" t="s">
        <v>13</v>
      </c>
      <c r="C35" s="27">
        <f>+D8</f>
        <v>0</v>
      </c>
      <c r="D35" s="5">
        <v>0</v>
      </c>
      <c r="E35" s="81"/>
      <c r="F35" s="82" t="s">
        <v>81</v>
      </c>
      <c r="G35" s="164"/>
      <c r="H35" s="71"/>
      <c r="J35" s="87"/>
      <c r="K35" s="164"/>
      <c r="L35" s="26"/>
      <c r="M35" s="26"/>
      <c r="N35" s="38"/>
      <c r="P35" s="1"/>
      <c r="Q35"/>
    </row>
    <row r="36" spans="2:17" ht="12" customHeight="1">
      <c r="B36" s="55" t="s">
        <v>16</v>
      </c>
      <c r="C36" s="27">
        <f>+E31</f>
        <v>0</v>
      </c>
      <c r="D36" s="7">
        <f>+F31</f>
        <v>0</v>
      </c>
      <c r="E36" s="297"/>
      <c r="F36" s="83"/>
      <c r="G36" s="164"/>
      <c r="H36" s="71"/>
      <c r="J36" s="87"/>
      <c r="K36" s="164"/>
      <c r="L36" s="26"/>
      <c r="M36" s="26"/>
      <c r="N36" s="38"/>
      <c r="P36" s="1"/>
      <c r="Q36"/>
    </row>
    <row r="37" spans="2:17" ht="13.5" customHeight="1">
      <c r="B37" s="49" t="s">
        <v>14</v>
      </c>
      <c r="C37" s="35">
        <f>SUM(C34:C36)</f>
        <v>0</v>
      </c>
      <c r="D37" s="15">
        <f>+D34*$I$34+D35*$I$35+D36*$I$36</f>
        <v>0</v>
      </c>
      <c r="E37" s="23"/>
      <c r="F37" s="48"/>
      <c r="G37" s="164"/>
      <c r="H37" s="71"/>
      <c r="J37" s="87"/>
      <c r="K37" s="164"/>
      <c r="L37" s="26"/>
      <c r="M37" s="26"/>
      <c r="N37" s="38"/>
      <c r="P37" s="1"/>
      <c r="Q37"/>
    </row>
    <row r="38" spans="2:17" ht="21.75" customHeight="1">
      <c r="B38" s="57" t="s">
        <v>55</v>
      </c>
      <c r="C38" s="58"/>
      <c r="D38" s="30"/>
      <c r="E38" s="59"/>
      <c r="F38" s="10"/>
      <c r="G38" s="164"/>
      <c r="H38" s="62"/>
      <c r="I38" s="1"/>
      <c r="J38" s="87"/>
      <c r="K38" s="164"/>
      <c r="L38" s="26"/>
      <c r="M38" s="26"/>
      <c r="N38" s="38"/>
      <c r="P38" s="1"/>
      <c r="Q38"/>
    </row>
    <row r="39" spans="2:17" ht="13.5" customHeight="1">
      <c r="B39" s="49" t="s">
        <v>24</v>
      </c>
      <c r="C39" s="11" t="s">
        <v>10</v>
      </c>
      <c r="D39" s="11" t="s">
        <v>4</v>
      </c>
      <c r="E39" s="11" t="s">
        <v>62</v>
      </c>
      <c r="F39" s="60"/>
      <c r="G39" s="164"/>
      <c r="H39" s="62"/>
      <c r="I39"/>
      <c r="J39"/>
      <c r="K39"/>
      <c r="L39"/>
      <c r="M39"/>
      <c r="N39"/>
      <c r="O39"/>
      <c r="P39"/>
      <c r="Q39"/>
    </row>
    <row r="40" spans="2:17" ht="13.5" customHeight="1">
      <c r="B40" s="50" t="s">
        <v>25</v>
      </c>
      <c r="C40" s="11" t="s">
        <v>11</v>
      </c>
      <c r="D40" s="12"/>
      <c r="E40" s="11" t="s">
        <v>35</v>
      </c>
      <c r="F40" s="63"/>
      <c r="G40" s="164"/>
      <c r="H40" s="65"/>
      <c r="I40"/>
      <c r="J40"/>
      <c r="K40"/>
      <c r="L40"/>
      <c r="M40"/>
      <c r="N40"/>
      <c r="O40"/>
      <c r="P40"/>
      <c r="Q40"/>
    </row>
    <row r="41" spans="2:17" ht="13.5" customHeight="1">
      <c r="B41" s="66" t="s">
        <v>127</v>
      </c>
      <c r="C41" s="27"/>
      <c r="D41" s="27"/>
      <c r="E41" s="7"/>
      <c r="F41" s="63"/>
      <c r="G41" s="164"/>
      <c r="H41" s="65"/>
      <c r="I41"/>
      <c r="J41"/>
      <c r="K41"/>
      <c r="L41"/>
      <c r="M41"/>
      <c r="N41"/>
      <c r="O41"/>
      <c r="P41"/>
      <c r="Q41"/>
    </row>
    <row r="42" spans="2:17">
      <c r="B42" s="66" t="s">
        <v>128</v>
      </c>
      <c r="C42" s="27"/>
      <c r="D42" s="27"/>
      <c r="E42" s="7"/>
      <c r="F42" s="63"/>
      <c r="G42" s="64"/>
      <c r="H42" s="65"/>
      <c r="I42"/>
      <c r="J42"/>
      <c r="K42"/>
      <c r="L42"/>
      <c r="M42"/>
      <c r="N42"/>
      <c r="O42"/>
      <c r="P42"/>
      <c r="Q42"/>
    </row>
    <row r="43" spans="2:17">
      <c r="B43" s="66" t="s">
        <v>129</v>
      </c>
      <c r="C43" s="164"/>
      <c r="D43" s="164"/>
      <c r="E43" s="7"/>
      <c r="F43" s="63"/>
      <c r="G43" s="64"/>
      <c r="H43" s="65"/>
      <c r="I43"/>
      <c r="J43"/>
      <c r="K43"/>
      <c r="L43"/>
      <c r="M43"/>
      <c r="N43"/>
      <c r="O43"/>
      <c r="P43"/>
      <c r="Q43"/>
    </row>
    <row r="44" spans="2:17">
      <c r="B44" s="34" t="s">
        <v>7</v>
      </c>
      <c r="C44" s="35">
        <f>SUM(C41:C43)</f>
        <v>0</v>
      </c>
      <c r="D44" s="35">
        <f>SUM(D41:D43)</f>
        <v>0</v>
      </c>
      <c r="E44" s="15">
        <f>SUM(E41:E43)</f>
        <v>0</v>
      </c>
      <c r="F44" s="20"/>
      <c r="G44" s="9"/>
      <c r="H44" s="65"/>
      <c r="I44"/>
      <c r="J44"/>
      <c r="K44"/>
      <c r="L44"/>
      <c r="M44"/>
      <c r="N44"/>
      <c r="O44"/>
      <c r="P44"/>
      <c r="Q44"/>
    </row>
    <row r="45" spans="2:17" ht="12.75" customHeight="1">
      <c r="B45" s="31"/>
      <c r="C45" s="32"/>
      <c r="D45" s="180"/>
      <c r="E45" s="67"/>
      <c r="F45" s="67"/>
      <c r="G45" s="68"/>
      <c r="H45" s="65"/>
      <c r="I45"/>
      <c r="J45"/>
      <c r="K45"/>
      <c r="L45"/>
      <c r="M45"/>
      <c r="N45"/>
      <c r="O45"/>
      <c r="P45"/>
      <c r="Q45"/>
    </row>
    <row r="46" spans="2:17" ht="13.5" customHeight="1">
      <c r="B46" s="49" t="s">
        <v>3</v>
      </c>
      <c r="C46" s="39" t="s">
        <v>10</v>
      </c>
      <c r="D46" s="16" t="s">
        <v>4</v>
      </c>
      <c r="E46" s="16" t="s">
        <v>37</v>
      </c>
      <c r="F46" s="14" t="s">
        <v>0</v>
      </c>
      <c r="G46" s="18" t="s">
        <v>31</v>
      </c>
      <c r="H46" s="65"/>
      <c r="I46"/>
      <c r="J46"/>
      <c r="K46"/>
      <c r="L46"/>
      <c r="M46"/>
      <c r="N46"/>
      <c r="O46"/>
      <c r="P46"/>
      <c r="Q46"/>
    </row>
    <row r="47" spans="2:17">
      <c r="B47" s="70"/>
      <c r="C47" s="11" t="s">
        <v>11</v>
      </c>
      <c r="D47" s="40"/>
      <c r="E47" s="16" t="s">
        <v>22</v>
      </c>
      <c r="F47" s="14" t="s">
        <v>38</v>
      </c>
      <c r="G47" s="18" t="s">
        <v>32</v>
      </c>
      <c r="H47" s="69"/>
      <c r="I47"/>
      <c r="J47"/>
      <c r="K47"/>
      <c r="L47"/>
      <c r="M47"/>
      <c r="N47"/>
      <c r="O47"/>
      <c r="P47"/>
      <c r="Q47"/>
    </row>
    <row r="48" spans="2:17" ht="14.25" customHeight="1">
      <c r="B48" s="66" t="s">
        <v>127</v>
      </c>
      <c r="C48" s="27"/>
      <c r="D48" s="27"/>
      <c r="E48" s="5"/>
      <c r="F48" s="5"/>
      <c r="G48" s="5"/>
      <c r="H48" s="69"/>
      <c r="I48"/>
      <c r="J48"/>
      <c r="K48"/>
      <c r="L48"/>
      <c r="M48"/>
      <c r="N48"/>
      <c r="O48"/>
      <c r="P48"/>
      <c r="Q48"/>
    </row>
    <row r="49" spans="2:17">
      <c r="B49" s="66" t="s">
        <v>128</v>
      </c>
      <c r="C49" s="27"/>
      <c r="D49" s="27"/>
      <c r="E49" s="5"/>
      <c r="F49" s="5"/>
      <c r="G49" s="5"/>
      <c r="H49" s="69"/>
      <c r="I49"/>
      <c r="J49"/>
      <c r="K49"/>
      <c r="L49"/>
      <c r="M49"/>
      <c r="N49"/>
      <c r="O49"/>
      <c r="P49"/>
      <c r="Q49"/>
    </row>
    <row r="50" spans="2:17">
      <c r="B50" s="66" t="s">
        <v>129</v>
      </c>
      <c r="C50" s="27"/>
      <c r="D50" s="27"/>
      <c r="E50" s="5"/>
      <c r="F50" s="5"/>
      <c r="G50" s="5"/>
      <c r="H50" s="69"/>
      <c r="I50"/>
      <c r="J50"/>
      <c r="K50"/>
      <c r="L50"/>
      <c r="M50"/>
      <c r="N50"/>
      <c r="O50"/>
      <c r="P50"/>
      <c r="Q50"/>
    </row>
    <row r="51" spans="2:17">
      <c r="B51" s="66" t="s">
        <v>130</v>
      </c>
      <c r="C51" s="27"/>
      <c r="D51" s="27"/>
      <c r="E51" s="5"/>
      <c r="F51" s="5"/>
      <c r="G51" s="5"/>
      <c r="H51" s="69"/>
      <c r="I51"/>
      <c r="J51"/>
      <c r="K51"/>
      <c r="L51"/>
      <c r="M51"/>
      <c r="N51"/>
      <c r="O51"/>
      <c r="P51"/>
      <c r="Q51"/>
    </row>
    <row r="52" spans="2:17" ht="13.5" customHeight="1">
      <c r="B52" s="66" t="s">
        <v>131</v>
      </c>
      <c r="C52" s="27"/>
      <c r="D52" s="27"/>
      <c r="E52" s="5"/>
      <c r="F52" s="5"/>
      <c r="G52" s="5"/>
      <c r="H52" s="69"/>
      <c r="I52"/>
      <c r="J52"/>
      <c r="K52"/>
      <c r="L52"/>
      <c r="M52"/>
      <c r="N52"/>
      <c r="O52"/>
      <c r="P52"/>
      <c r="Q52"/>
    </row>
    <row r="53" spans="2:17" ht="13.5" customHeight="1">
      <c r="B53" s="66" t="s">
        <v>132</v>
      </c>
      <c r="C53" s="27"/>
      <c r="D53" s="27"/>
      <c r="E53" s="5"/>
      <c r="F53" s="5"/>
      <c r="G53" s="5"/>
      <c r="H53" s="69"/>
      <c r="I53"/>
      <c r="J53"/>
      <c r="K53"/>
      <c r="L53"/>
      <c r="M53"/>
      <c r="N53"/>
      <c r="O53"/>
      <c r="P53"/>
      <c r="Q53"/>
    </row>
    <row r="54" spans="2:17" ht="13.5" customHeight="1">
      <c r="B54" s="66" t="s">
        <v>133</v>
      </c>
      <c r="C54" s="27"/>
      <c r="D54" s="27"/>
      <c r="E54" s="5"/>
      <c r="F54" s="5"/>
      <c r="G54" s="5"/>
      <c r="H54" s="69"/>
      <c r="I54"/>
      <c r="J54"/>
      <c r="K54"/>
      <c r="L54"/>
      <c r="M54"/>
      <c r="N54"/>
      <c r="O54"/>
      <c r="P54"/>
      <c r="Q54"/>
    </row>
    <row r="55" spans="2:17" ht="13.5" customHeight="1">
      <c r="B55" s="66"/>
      <c r="C55" s="27"/>
      <c r="D55" s="27"/>
      <c r="E55" s="5"/>
      <c r="F55" s="5"/>
      <c r="G55" s="5"/>
      <c r="H55" s="69"/>
      <c r="I55"/>
      <c r="J55"/>
      <c r="K55"/>
      <c r="L55"/>
      <c r="M55"/>
      <c r="N55"/>
      <c r="O55"/>
      <c r="P55"/>
      <c r="Q55"/>
    </row>
    <row r="56" spans="2:17" ht="13.5" customHeight="1">
      <c r="B56" s="34" t="s">
        <v>7</v>
      </c>
      <c r="C56" s="35">
        <f>SUM(C48:C55)</f>
        <v>0</v>
      </c>
      <c r="D56" s="35">
        <f>SUM(D48:D55)</f>
        <v>0</v>
      </c>
      <c r="E56" s="15">
        <f>+E48*G48+E49*G49+E50*G50+E51*G51+E52*G52+E53*G53+E54*G54+E55*G55</f>
        <v>0</v>
      </c>
      <c r="F56" s="15"/>
      <c r="G56" s="41">
        <f>SUM(G48:G55)</f>
        <v>0</v>
      </c>
      <c r="H56" s="69"/>
      <c r="I56"/>
      <c r="J56"/>
      <c r="K56"/>
      <c r="L56"/>
      <c r="M56"/>
      <c r="N56"/>
      <c r="O56"/>
      <c r="P56"/>
      <c r="Q56"/>
    </row>
    <row r="57" spans="2:17" ht="15.75">
      <c r="B57" s="78" t="s">
        <v>53</v>
      </c>
      <c r="C57" s="11" t="s">
        <v>10</v>
      </c>
      <c r="D57" s="11" t="s">
        <v>41</v>
      </c>
      <c r="E57" s="11" t="s">
        <v>4</v>
      </c>
      <c r="F57" s="16" t="s">
        <v>69</v>
      </c>
      <c r="G57" s="14" t="s">
        <v>0</v>
      </c>
      <c r="H57" s="72" t="s">
        <v>31</v>
      </c>
      <c r="I57"/>
      <c r="J57"/>
      <c r="K57"/>
      <c r="L57"/>
      <c r="M57"/>
      <c r="N57"/>
      <c r="O57"/>
      <c r="P57"/>
      <c r="Q57"/>
    </row>
    <row r="58" spans="2:17" ht="13.5" customHeight="1">
      <c r="B58" s="79" t="s">
        <v>23</v>
      </c>
      <c r="C58" s="11" t="s">
        <v>11</v>
      </c>
      <c r="D58" s="11"/>
      <c r="E58" s="12"/>
      <c r="F58" s="16" t="s">
        <v>46</v>
      </c>
      <c r="G58" s="14" t="s">
        <v>1</v>
      </c>
      <c r="H58" s="72" t="s">
        <v>32</v>
      </c>
      <c r="I58"/>
      <c r="J58"/>
      <c r="K58"/>
      <c r="L58"/>
      <c r="M58"/>
      <c r="N58"/>
      <c r="O58"/>
      <c r="P58"/>
      <c r="Q58"/>
    </row>
    <row r="59" spans="2:17" ht="13.5" customHeight="1">
      <c r="B59" s="277" t="s">
        <v>135</v>
      </c>
      <c r="C59" s="301"/>
      <c r="D59" s="192"/>
      <c r="E59" s="305"/>
      <c r="F59" s="45"/>
      <c r="G59" s="45"/>
      <c r="H59" s="187"/>
      <c r="I59"/>
      <c r="J59"/>
      <c r="K59"/>
      <c r="L59"/>
      <c r="M59"/>
      <c r="N59"/>
      <c r="O59"/>
      <c r="P59"/>
      <c r="Q59"/>
    </row>
    <row r="60" spans="2:17" ht="16.5" customHeight="1">
      <c r="B60" s="277" t="s">
        <v>136</v>
      </c>
      <c r="C60" s="298"/>
      <c r="D60" s="4"/>
      <c r="E60" s="303"/>
      <c r="F60" s="45"/>
      <c r="G60" s="45"/>
      <c r="H60" s="187"/>
      <c r="I60"/>
      <c r="J60"/>
      <c r="K60"/>
      <c r="L60"/>
      <c r="M60"/>
      <c r="N60"/>
      <c r="O60"/>
      <c r="P60"/>
      <c r="Q60"/>
    </row>
    <row r="61" spans="2:17" ht="15" customHeight="1">
      <c r="B61" s="277" t="s">
        <v>137</v>
      </c>
      <c r="C61" s="35"/>
      <c r="D61" s="132"/>
      <c r="E61" s="284"/>
      <c r="F61" s="133"/>
      <c r="G61" s="133"/>
      <c r="H61" s="188"/>
      <c r="I61"/>
      <c r="J61"/>
      <c r="K61"/>
      <c r="L61"/>
      <c r="M61"/>
      <c r="N61"/>
      <c r="O61"/>
      <c r="P61"/>
      <c r="Q61"/>
    </row>
    <row r="62" spans="2:17" ht="12.75" customHeight="1">
      <c r="B62" s="277" t="s">
        <v>138</v>
      </c>
      <c r="C62" s="27"/>
      <c r="D62" s="4"/>
      <c r="E62" s="27"/>
      <c r="F62" s="45"/>
      <c r="G62" s="45"/>
      <c r="H62" s="187"/>
      <c r="I62"/>
      <c r="J62"/>
      <c r="K62"/>
      <c r="L62"/>
      <c r="M62"/>
      <c r="N62"/>
      <c r="O62"/>
      <c r="P62"/>
      <c r="Q62"/>
    </row>
    <row r="63" spans="2:17">
      <c r="B63" s="277" t="s">
        <v>139</v>
      </c>
      <c r="C63" s="27"/>
      <c r="D63" s="4"/>
      <c r="E63" s="27"/>
      <c r="F63" s="45"/>
      <c r="G63" s="45"/>
      <c r="H63" s="187"/>
      <c r="I63"/>
      <c r="J63"/>
      <c r="K63"/>
      <c r="L63"/>
      <c r="M63"/>
      <c r="N63"/>
      <c r="O63"/>
      <c r="P63"/>
      <c r="Q63"/>
    </row>
    <row r="64" spans="2:17">
      <c r="B64" s="277" t="s">
        <v>140</v>
      </c>
      <c r="C64" s="27"/>
      <c r="D64" s="4"/>
      <c r="E64" s="27"/>
      <c r="F64" s="45"/>
      <c r="G64" s="45"/>
      <c r="H64" s="187"/>
      <c r="I64"/>
      <c r="J64"/>
      <c r="K64"/>
      <c r="L64"/>
      <c r="M64"/>
      <c r="N64"/>
      <c r="O64"/>
      <c r="P64"/>
      <c r="Q64"/>
    </row>
    <row r="65" spans="2:17">
      <c r="B65" s="34" t="s">
        <v>73</v>
      </c>
      <c r="C65" s="13">
        <f>SUM(C62:C63)</f>
        <v>0</v>
      </c>
      <c r="D65" s="13"/>
      <c r="E65" s="13">
        <f>SUM(E62:E63)</f>
        <v>0</v>
      </c>
      <c r="F65" s="41">
        <f>+F62</f>
        <v>0</v>
      </c>
      <c r="G65" s="105">
        <f>+G62</f>
        <v>0</v>
      </c>
      <c r="H65" s="73">
        <f>SUM(H62:H63)</f>
        <v>0</v>
      </c>
      <c r="I65"/>
      <c r="J65"/>
      <c r="K65"/>
      <c r="L65"/>
      <c r="M65"/>
      <c r="N65"/>
      <c r="O65"/>
      <c r="P65"/>
      <c r="Q65"/>
    </row>
    <row r="66" spans="2:17" ht="15.75">
      <c r="B66" s="49" t="s">
        <v>12</v>
      </c>
      <c r="C66" s="11" t="s">
        <v>5</v>
      </c>
      <c r="D66" s="11" t="s">
        <v>41</v>
      </c>
      <c r="E66" s="11" t="s">
        <v>2</v>
      </c>
      <c r="F66" s="16" t="s">
        <v>0</v>
      </c>
      <c r="G66" s="14" t="s">
        <v>43</v>
      </c>
      <c r="H66" s="189" t="s">
        <v>62</v>
      </c>
      <c r="I66"/>
      <c r="J66"/>
      <c r="K66"/>
      <c r="L66"/>
      <c r="M66"/>
      <c r="N66"/>
      <c r="O66"/>
      <c r="P66"/>
      <c r="Q66"/>
    </row>
    <row r="67" spans="2:17" ht="15.75">
      <c r="B67" s="50"/>
      <c r="C67" s="11"/>
      <c r="D67" s="11" t="s">
        <v>42</v>
      </c>
      <c r="E67" s="16"/>
      <c r="F67" s="16"/>
      <c r="G67" s="14" t="s">
        <v>44</v>
      </c>
      <c r="H67" s="190" t="s">
        <v>35</v>
      </c>
      <c r="I67"/>
      <c r="J67"/>
      <c r="K67"/>
      <c r="L67"/>
      <c r="M67"/>
      <c r="N67"/>
      <c r="O67"/>
      <c r="P67"/>
      <c r="Q67"/>
    </row>
    <row r="68" spans="2:17" ht="13.5" customHeight="1">
      <c r="B68" s="186" t="s">
        <v>6</v>
      </c>
      <c r="C68" s="164"/>
      <c r="D68" s="25"/>
      <c r="E68" s="305"/>
      <c r="F68" s="184"/>
      <c r="G68" s="185"/>
      <c r="H68" s="86"/>
      <c r="I68"/>
      <c r="J68"/>
      <c r="K68"/>
      <c r="L68"/>
      <c r="M68"/>
      <c r="N68"/>
      <c r="O68"/>
      <c r="P68"/>
      <c r="Q68"/>
    </row>
    <row r="69" spans="2:17" ht="13.5" customHeight="1">
      <c r="B69" s="186" t="s">
        <v>6</v>
      </c>
      <c r="C69" s="183"/>
      <c r="D69" s="25"/>
      <c r="E69" s="305"/>
      <c r="F69" s="184"/>
      <c r="G69" s="185"/>
      <c r="H69" s="86"/>
      <c r="I69"/>
      <c r="J69"/>
      <c r="K69"/>
      <c r="L69"/>
      <c r="M69"/>
      <c r="N69"/>
      <c r="O69"/>
      <c r="P69"/>
      <c r="Q69"/>
    </row>
    <row r="70" spans="2:17" ht="13.5" customHeight="1">
      <c r="B70" s="186" t="s">
        <v>6</v>
      </c>
      <c r="C70" s="183"/>
      <c r="D70" s="25"/>
      <c r="E70" s="305"/>
      <c r="F70" s="184"/>
      <c r="G70" s="185"/>
      <c r="H70" s="86"/>
      <c r="I70"/>
      <c r="J70"/>
      <c r="K70"/>
      <c r="L70"/>
      <c r="M70"/>
      <c r="N70"/>
      <c r="O70"/>
      <c r="P70"/>
      <c r="Q70"/>
    </row>
    <row r="71" spans="2:17" ht="13.5" customHeight="1">
      <c r="B71" s="186" t="s">
        <v>6</v>
      </c>
      <c r="C71" s="183"/>
      <c r="D71" s="25"/>
      <c r="E71" s="305"/>
      <c r="F71" s="184"/>
      <c r="G71" s="185"/>
      <c r="H71" s="86"/>
      <c r="I71"/>
      <c r="J71"/>
      <c r="K71"/>
      <c r="L71"/>
      <c r="M71"/>
      <c r="N71"/>
      <c r="O71"/>
      <c r="P71"/>
      <c r="Q71"/>
    </row>
    <row r="72" spans="2:17" ht="13.5" customHeight="1">
      <c r="B72" s="186" t="s">
        <v>6</v>
      </c>
      <c r="C72" s="183"/>
      <c r="D72" s="25"/>
      <c r="E72" s="301"/>
      <c r="F72" s="184"/>
      <c r="G72" s="185"/>
      <c r="H72" s="86"/>
      <c r="I72"/>
      <c r="J72"/>
      <c r="K72"/>
      <c r="L72"/>
      <c r="M72"/>
      <c r="N72"/>
      <c r="O72"/>
      <c r="P72"/>
      <c r="Q72"/>
    </row>
    <row r="73" spans="2:17" ht="13.5" customHeight="1">
      <c r="B73" s="186" t="s">
        <v>6</v>
      </c>
      <c r="C73" s="183"/>
      <c r="D73" s="25"/>
      <c r="E73" s="300"/>
      <c r="F73" s="184"/>
      <c r="G73" s="185"/>
      <c r="H73" s="86"/>
      <c r="I73"/>
      <c r="J73"/>
      <c r="K73"/>
      <c r="L73"/>
      <c r="M73"/>
      <c r="N73"/>
      <c r="O73"/>
      <c r="P73"/>
      <c r="Q73"/>
    </row>
    <row r="74" spans="2:17" ht="13.5" customHeight="1">
      <c r="B74" s="186" t="s">
        <v>6</v>
      </c>
      <c r="C74" s="183"/>
      <c r="D74" s="25"/>
      <c r="E74" s="305"/>
      <c r="F74" s="184"/>
      <c r="G74" s="185"/>
      <c r="H74" s="86"/>
      <c r="I74"/>
      <c r="J74"/>
      <c r="K74"/>
      <c r="L74"/>
      <c r="M74"/>
      <c r="N74"/>
      <c r="O74"/>
      <c r="P74"/>
      <c r="Q74"/>
    </row>
    <row r="75" spans="2:17" ht="13.5" customHeight="1">
      <c r="B75" s="186" t="s">
        <v>6</v>
      </c>
      <c r="C75" s="183"/>
      <c r="D75" s="25"/>
      <c r="E75" s="305"/>
      <c r="F75" s="184"/>
      <c r="G75" s="185"/>
      <c r="H75" s="86"/>
      <c r="I75"/>
      <c r="J75"/>
      <c r="K75"/>
      <c r="L75"/>
      <c r="M75"/>
      <c r="N75"/>
      <c r="O75"/>
      <c r="P75"/>
      <c r="Q75"/>
    </row>
    <row r="76" spans="2:17" ht="13.5" customHeight="1">
      <c r="B76" s="34" t="s">
        <v>8</v>
      </c>
      <c r="C76" s="13">
        <f>SUM(C68:C75)</f>
        <v>0</v>
      </c>
      <c r="D76" s="13"/>
      <c r="E76" s="35">
        <f>SUM(E68:E75)</f>
        <v>0</v>
      </c>
      <c r="F76" s="130">
        <f>+F68*H68+F69*H69+F70*H70+F71*H71+F72*H72+F73*H73+F74*H74+F75*H75</f>
        <v>0</v>
      </c>
      <c r="G76" s="101"/>
      <c r="H76" s="73">
        <f>SUM(H68:H75)</f>
        <v>0</v>
      </c>
      <c r="I76"/>
      <c r="J76"/>
      <c r="K76"/>
      <c r="L76"/>
      <c r="M76"/>
      <c r="N76"/>
      <c r="O76"/>
      <c r="P76"/>
      <c r="Q76"/>
    </row>
    <row r="77" spans="2:17" ht="13.5" customHeight="1">
      <c r="B77" s="49"/>
      <c r="C77" s="11" t="s">
        <v>10</v>
      </c>
      <c r="D77" s="11" t="s">
        <v>39</v>
      </c>
      <c r="E77" s="16" t="s">
        <v>18</v>
      </c>
      <c r="F77" s="14" t="s">
        <v>26</v>
      </c>
      <c r="G77" s="14" t="s">
        <v>26</v>
      </c>
      <c r="H77" s="74"/>
      <c r="I77"/>
      <c r="J77"/>
      <c r="K77"/>
      <c r="L77"/>
      <c r="M77"/>
      <c r="N77"/>
      <c r="O77"/>
      <c r="P77"/>
      <c r="Q77"/>
    </row>
    <row r="78" spans="2:17" ht="13.5" customHeight="1">
      <c r="B78" s="50" t="s">
        <v>17</v>
      </c>
      <c r="C78" s="11" t="s">
        <v>30</v>
      </c>
      <c r="D78" s="19" t="s">
        <v>40</v>
      </c>
      <c r="E78" s="16" t="s">
        <v>20</v>
      </c>
      <c r="F78" s="14" t="s">
        <v>27</v>
      </c>
      <c r="G78" s="18" t="s">
        <v>28</v>
      </c>
      <c r="H78" s="75"/>
      <c r="I78"/>
      <c r="J78"/>
      <c r="K78"/>
      <c r="L78"/>
      <c r="M78"/>
      <c r="N78"/>
      <c r="O78"/>
      <c r="P78"/>
      <c r="Q78"/>
    </row>
    <row r="79" spans="2:17" ht="13.5" customHeight="1">
      <c r="B79" s="54" t="s">
        <v>15</v>
      </c>
      <c r="C79" s="3">
        <f>+D56</f>
        <v>0</v>
      </c>
      <c r="D79" s="7">
        <f>+E56</f>
        <v>0</v>
      </c>
      <c r="E79" s="99" t="s">
        <v>19</v>
      </c>
      <c r="F79" s="193"/>
      <c r="G79" s="193"/>
      <c r="H79" s="76"/>
      <c r="I79"/>
      <c r="J79"/>
      <c r="K79"/>
      <c r="L79"/>
      <c r="M79"/>
      <c r="N79"/>
      <c r="O79"/>
      <c r="P79"/>
      <c r="Q79"/>
    </row>
    <row r="80" spans="2:17" ht="13.5" customHeight="1">
      <c r="B80" s="54" t="s">
        <v>126</v>
      </c>
      <c r="C80" s="3">
        <f>+E61</f>
        <v>0</v>
      </c>
      <c r="D80" s="7">
        <f>+F61</f>
        <v>0</v>
      </c>
      <c r="E80" s="107"/>
      <c r="F80" s="107"/>
      <c r="G80" s="107"/>
      <c r="H80" s="76"/>
      <c r="I80"/>
      <c r="J80"/>
      <c r="K80"/>
      <c r="L80"/>
      <c r="M80"/>
      <c r="N80"/>
      <c r="O80"/>
      <c r="P80"/>
      <c r="Q80"/>
    </row>
    <row r="81" spans="1:17" ht="13.5" customHeight="1">
      <c r="B81" s="135" t="s">
        <v>73</v>
      </c>
      <c r="C81" s="3">
        <f>+E65</f>
        <v>0</v>
      </c>
      <c r="D81" s="7">
        <f>+F65</f>
        <v>0</v>
      </c>
      <c r="E81" s="131" t="s">
        <v>72</v>
      </c>
      <c r="F81" s="46"/>
      <c r="G81" s="46"/>
      <c r="H81" s="134"/>
      <c r="I81"/>
      <c r="J81"/>
      <c r="K81"/>
      <c r="L81"/>
      <c r="M81"/>
      <c r="N81"/>
      <c r="O81"/>
      <c r="P81"/>
      <c r="Q81"/>
    </row>
    <row r="82" spans="1:17" ht="14.25" customHeight="1" thickBot="1">
      <c r="B82" s="55" t="s">
        <v>13</v>
      </c>
      <c r="C82" s="3">
        <f>+D44</f>
        <v>0</v>
      </c>
      <c r="D82" s="5">
        <v>0</v>
      </c>
      <c r="E82" s="23"/>
      <c r="F82" s="24"/>
      <c r="G82" s="24"/>
      <c r="H82" s="153"/>
      <c r="I82"/>
      <c r="J82"/>
      <c r="K82"/>
      <c r="L82"/>
      <c r="M82"/>
      <c r="N82"/>
      <c r="O82"/>
      <c r="P82"/>
      <c r="Q82"/>
    </row>
    <row r="83" spans="1:17" ht="14.25" customHeight="1">
      <c r="B83" s="55" t="s">
        <v>16</v>
      </c>
      <c r="C83" s="3">
        <f>+E76</f>
        <v>0</v>
      </c>
      <c r="D83" s="7">
        <f>+F76</f>
        <v>0</v>
      </c>
      <c r="E83" s="315" t="s">
        <v>56</v>
      </c>
      <c r="F83" s="143" t="s">
        <v>57</v>
      </c>
      <c r="G83" s="144"/>
      <c r="H83" s="145"/>
      <c r="I83"/>
      <c r="J83"/>
      <c r="K83"/>
      <c r="L83"/>
      <c r="M83"/>
      <c r="N83"/>
      <c r="O83"/>
      <c r="P83"/>
      <c r="Q83"/>
    </row>
    <row r="84" spans="1:17" ht="18.75" thickBot="1">
      <c r="B84" s="49" t="s">
        <v>82</v>
      </c>
      <c r="C84" s="13">
        <f>SUM(C79:C83)</f>
        <v>0</v>
      </c>
      <c r="D84" s="88">
        <f>+D79*$I$81+D80*I$82+D81*$I$83+D83*$I$85</f>
        <v>0</v>
      </c>
      <c r="E84" s="316"/>
      <c r="F84" s="146"/>
      <c r="G84" s="147"/>
      <c r="H84" s="148"/>
      <c r="I84"/>
      <c r="J84"/>
      <c r="K84"/>
      <c r="L84"/>
      <c r="M84"/>
      <c r="N84"/>
      <c r="O84"/>
      <c r="P84"/>
      <c r="Q84"/>
    </row>
    <row r="85" spans="1:17" ht="17.25" customHeight="1" thickBot="1">
      <c r="B85" s="77" t="s">
        <v>58</v>
      </c>
      <c r="C85" s="52"/>
      <c r="D85" s="89"/>
      <c r="E85" s="92" t="s">
        <v>67</v>
      </c>
      <c r="F85" s="139" t="s">
        <v>59</v>
      </c>
      <c r="G85" s="140" t="s">
        <v>4</v>
      </c>
      <c r="H85" s="149" t="s">
        <v>56</v>
      </c>
      <c r="I85"/>
      <c r="J85"/>
      <c r="K85"/>
      <c r="L85"/>
      <c r="M85"/>
      <c r="N85"/>
      <c r="O85"/>
      <c r="P85"/>
      <c r="Q85"/>
    </row>
    <row r="86" spans="1:17" ht="15.75">
      <c r="B86" s="49" t="s">
        <v>65</v>
      </c>
      <c r="C86" s="11" t="s">
        <v>10</v>
      </c>
      <c r="D86" s="28" t="s">
        <v>4</v>
      </c>
      <c r="E86" s="90"/>
      <c r="F86" s="53" t="s">
        <v>60</v>
      </c>
      <c r="G86" s="37"/>
      <c r="H86" s="150"/>
      <c r="I86"/>
      <c r="J86"/>
      <c r="K86"/>
      <c r="L86"/>
      <c r="M86"/>
      <c r="N86"/>
      <c r="O86"/>
      <c r="P86"/>
      <c r="Q86"/>
    </row>
    <row r="87" spans="1:17" ht="13.5" customHeight="1">
      <c r="B87" s="50" t="s">
        <v>29</v>
      </c>
      <c r="C87" s="11" t="s">
        <v>11</v>
      </c>
      <c r="D87" s="37"/>
      <c r="E87" s="191"/>
      <c r="F87" s="56" t="s">
        <v>15</v>
      </c>
      <c r="G87" s="136">
        <f>+C34+C79</f>
        <v>0</v>
      </c>
      <c r="H87" s="151">
        <f>+O69</f>
        <v>0</v>
      </c>
      <c r="I87"/>
      <c r="J87"/>
      <c r="K87"/>
      <c r="L87"/>
      <c r="M87"/>
      <c r="N87"/>
      <c r="O87"/>
      <c r="P87"/>
      <c r="Q87"/>
    </row>
    <row r="88" spans="1:17" ht="13.5" customHeight="1">
      <c r="B88" s="33" t="s">
        <v>127</v>
      </c>
      <c r="C88" s="42"/>
      <c r="D88" s="42"/>
      <c r="E88" s="91"/>
      <c r="F88" s="56" t="s">
        <v>74</v>
      </c>
      <c r="G88" s="136">
        <f>+C80</f>
        <v>0</v>
      </c>
      <c r="H88" s="151">
        <f>+D80</f>
        <v>0</v>
      </c>
      <c r="I88"/>
      <c r="J88"/>
      <c r="K88"/>
      <c r="L88"/>
      <c r="M88"/>
      <c r="N88"/>
      <c r="O88"/>
      <c r="P88"/>
      <c r="Q88"/>
    </row>
    <row r="89" spans="1:17" ht="13.5" customHeight="1">
      <c r="A89" s="238"/>
      <c r="B89" s="33" t="s">
        <v>128</v>
      </c>
      <c r="C89" s="42"/>
      <c r="D89" s="42"/>
      <c r="E89" s="91"/>
      <c r="F89" s="34" t="s">
        <v>13</v>
      </c>
      <c r="G89" s="136">
        <f>+C35+C82</f>
        <v>0</v>
      </c>
      <c r="H89" s="151">
        <f>+D82</f>
        <v>0</v>
      </c>
      <c r="I89"/>
      <c r="J89"/>
      <c r="K89"/>
      <c r="L89"/>
      <c r="M89"/>
      <c r="N89"/>
      <c r="O89"/>
      <c r="P89"/>
      <c r="Q89"/>
    </row>
    <row r="90" spans="1:17" ht="13.5" customHeight="1">
      <c r="B90" s="33" t="s">
        <v>129</v>
      </c>
      <c r="C90" s="42"/>
      <c r="D90" s="42"/>
      <c r="E90" s="91"/>
      <c r="F90" s="97" t="str">
        <f>+B81</f>
        <v>OTROS FIDEICOMISOS</v>
      </c>
      <c r="G90" s="137">
        <f>+C81</f>
        <v>0</v>
      </c>
      <c r="H90" s="151">
        <f>+D81</f>
        <v>0</v>
      </c>
      <c r="I90"/>
      <c r="J90"/>
      <c r="K90"/>
      <c r="L90"/>
      <c r="M90"/>
      <c r="N90"/>
      <c r="O90"/>
      <c r="P90"/>
      <c r="Q90"/>
    </row>
    <row r="91" spans="1:17" ht="13.5" customHeight="1" thickBot="1">
      <c r="B91" s="93"/>
      <c r="C91" s="42"/>
      <c r="D91" s="42"/>
      <c r="E91" s="94"/>
      <c r="F91" s="141" t="s">
        <v>16</v>
      </c>
      <c r="G91" s="142">
        <f>+C36+C83</f>
        <v>0</v>
      </c>
      <c r="H91" s="152">
        <f>+N112</f>
        <v>0</v>
      </c>
      <c r="I91"/>
      <c r="J91"/>
      <c r="K91"/>
      <c r="L91"/>
      <c r="M91"/>
      <c r="N91"/>
      <c r="O91"/>
      <c r="P91"/>
      <c r="Q91"/>
    </row>
    <row r="92" spans="1:17" ht="21" thickBot="1">
      <c r="B92" s="95" t="s">
        <v>45</v>
      </c>
      <c r="C92" s="96">
        <f>SUM(C88:C91)</f>
        <v>0</v>
      </c>
      <c r="D92" s="104">
        <f>SUM(D88:D91)</f>
        <v>0</v>
      </c>
      <c r="E92" s="103"/>
      <c r="F92" s="317">
        <f>SUM(G87:G91)</f>
        <v>0</v>
      </c>
      <c r="G92" s="318"/>
      <c r="H92" s="138">
        <f>+H87*I89+H88*I90+G89*H89+H90*I92+H91*I93</f>
        <v>0</v>
      </c>
      <c r="I92"/>
      <c r="J92"/>
      <c r="K92"/>
      <c r="L92"/>
      <c r="M92"/>
      <c r="N92"/>
      <c r="O92"/>
      <c r="P92"/>
      <c r="Q92"/>
    </row>
    <row r="93" spans="1:17" ht="18.75" thickBot="1">
      <c r="B93" s="172"/>
      <c r="C93" s="96" t="s">
        <v>9</v>
      </c>
      <c r="D93" s="96"/>
      <c r="E93" s="96"/>
      <c r="F93" s="96">
        <f>+C37+C84+D92</f>
        <v>0</v>
      </c>
      <c r="G93" s="96"/>
      <c r="H93" s="173"/>
      <c r="I93"/>
      <c r="J93"/>
      <c r="K93"/>
      <c r="L93"/>
      <c r="M93"/>
      <c r="N93"/>
      <c r="O93"/>
      <c r="P93"/>
      <c r="Q93"/>
    </row>
    <row r="94" spans="1:17" ht="13.5" thickBot="1">
      <c r="B94" s="168"/>
      <c r="E94" s="22"/>
      <c r="G94" s="1"/>
      <c r="H94" s="2"/>
      <c r="I94"/>
      <c r="J94"/>
      <c r="K94"/>
      <c r="L94"/>
      <c r="M94"/>
      <c r="N94"/>
      <c r="O94"/>
      <c r="P94"/>
      <c r="Q94"/>
    </row>
    <row r="95" spans="1:17" s="96" customFormat="1" ht="15.75" customHeight="1" thickBot="1">
      <c r="A95" s="179"/>
      <c r="B95"/>
      <c r="C95"/>
      <c r="D95" s="276"/>
      <c r="E95" s="276"/>
      <c r="F95" s="276"/>
      <c r="G95" s="1"/>
      <c r="H95" s="1"/>
      <c r="I95"/>
      <c r="J95"/>
      <c r="K95"/>
      <c r="L95"/>
      <c r="M95"/>
      <c r="N95"/>
      <c r="O95"/>
      <c r="P95"/>
    </row>
    <row r="96" spans="1:17" ht="6" hidden="1" customHeight="1" thickBot="1">
      <c r="B96" s="21"/>
      <c r="C96" s="1"/>
      <c r="D96" s="276"/>
      <c r="E96" s="276"/>
      <c r="F96" s="278"/>
      <c r="G96" s="2"/>
      <c r="I96"/>
      <c r="J96"/>
      <c r="K96"/>
      <c r="L96"/>
      <c r="M96"/>
      <c r="N96"/>
      <c r="O96"/>
      <c r="P96"/>
      <c r="Q96"/>
    </row>
    <row r="97" spans="2:17" ht="15" customHeight="1">
      <c r="B97" s="21"/>
      <c r="C97" s="48"/>
      <c r="E97" s="22"/>
      <c r="F97" s="1"/>
      <c r="G97" s="1"/>
      <c r="H97" s="304"/>
      <c r="I97"/>
      <c r="J97"/>
      <c r="K97"/>
      <c r="L97"/>
      <c r="M97"/>
      <c r="N97"/>
      <c r="O97"/>
      <c r="P97"/>
      <c r="Q97"/>
    </row>
    <row r="98" spans="2:17" ht="18" customHeight="1">
      <c r="B98" s="47"/>
      <c r="C98" s="48"/>
      <c r="D98" s="100"/>
      <c r="E98" s="182"/>
      <c r="F98" s="1"/>
      <c r="G98" s="29"/>
      <c r="H98" s="304"/>
      <c r="I98"/>
      <c r="J98"/>
      <c r="K98"/>
      <c r="L98"/>
      <c r="M98"/>
      <c r="N98"/>
      <c r="O98"/>
      <c r="P98"/>
      <c r="Q98"/>
    </row>
    <row r="99" spans="2:17" ht="13.5" customHeight="1">
      <c r="B99" s="249"/>
      <c r="C99" s="246"/>
      <c r="D99" s="170"/>
      <c r="E99" s="181"/>
      <c r="F99" s="1"/>
      <c r="G99" s="171"/>
      <c r="I99"/>
      <c r="J99"/>
      <c r="K99"/>
      <c r="L99"/>
      <c r="M99"/>
      <c r="N99"/>
      <c r="O99"/>
      <c r="P99"/>
      <c r="Q99"/>
    </row>
    <row r="100" spans="2:17" ht="13.5" customHeight="1">
      <c r="B100" s="170"/>
      <c r="C100" s="181"/>
      <c r="D100" s="170"/>
      <c r="E100" s="181"/>
      <c r="F100" s="1"/>
      <c r="G100" s="171"/>
      <c r="H100" s="98"/>
      <c r="I100"/>
      <c r="J100"/>
      <c r="K100"/>
      <c r="L100"/>
      <c r="M100"/>
      <c r="N100"/>
      <c r="O100"/>
      <c r="P100"/>
      <c r="Q100"/>
    </row>
    <row r="101" spans="2:17" ht="18" customHeight="1" thickBot="1">
      <c r="D101" s="1"/>
      <c r="G101" s="166" t="s">
        <v>78</v>
      </c>
      <c r="H101" s="48"/>
      <c r="I101"/>
      <c r="J101"/>
      <c r="K101"/>
      <c r="L101"/>
      <c r="M101"/>
      <c r="N101"/>
      <c r="O101"/>
      <c r="P101"/>
      <c r="Q101"/>
    </row>
    <row r="102" spans="2:17" ht="15.75" customHeight="1" thickBot="1">
      <c r="B102" s="306" t="s">
        <v>81</v>
      </c>
      <c r="C102" s="307"/>
      <c r="D102" s="307"/>
      <c r="E102" s="307"/>
      <c r="F102" s="307"/>
      <c r="G102" s="308"/>
      <c r="H102" s="48"/>
      <c r="I102"/>
      <c r="J102"/>
      <c r="K102"/>
      <c r="L102"/>
      <c r="M102"/>
      <c r="N102"/>
      <c r="O102"/>
      <c r="P102"/>
      <c r="Q102"/>
    </row>
    <row r="103" spans="2:17" ht="13.5" customHeight="1">
      <c r="B103" s="125" t="s">
        <v>47</v>
      </c>
      <c r="C103" s="126"/>
      <c r="D103" s="126"/>
      <c r="E103" s="126"/>
      <c r="F103" s="126"/>
      <c r="G103" s="127"/>
      <c r="H103" s="164"/>
      <c r="I103"/>
      <c r="J103"/>
      <c r="K103"/>
      <c r="L103"/>
      <c r="M103"/>
      <c r="N103"/>
      <c r="O103"/>
      <c r="P103"/>
      <c r="Q103"/>
    </row>
    <row r="104" spans="2:17" ht="15.75" customHeight="1">
      <c r="B104" s="108" t="s">
        <v>36</v>
      </c>
      <c r="C104" s="109">
        <f>D5</f>
        <v>0</v>
      </c>
      <c r="D104" s="110"/>
      <c r="E104" s="110"/>
      <c r="F104" s="110"/>
      <c r="G104" s="111"/>
      <c r="H104" s="48"/>
      <c r="I104"/>
      <c r="J104"/>
      <c r="K104"/>
      <c r="L104"/>
      <c r="M104"/>
      <c r="N104"/>
      <c r="O104"/>
      <c r="P104"/>
      <c r="Q104"/>
    </row>
    <row r="105" spans="2:17" ht="15.75" customHeight="1">
      <c r="B105" s="108" t="s">
        <v>54</v>
      </c>
      <c r="C105" s="110"/>
      <c r="D105" s="110"/>
      <c r="E105" s="110"/>
      <c r="F105" s="110"/>
      <c r="G105" s="111"/>
      <c r="H105" s="48"/>
      <c r="I105"/>
      <c r="J105"/>
      <c r="K105"/>
      <c r="L105"/>
      <c r="M105"/>
      <c r="N105"/>
      <c r="O105"/>
      <c r="P105"/>
      <c r="Q105"/>
    </row>
    <row r="106" spans="2:17">
      <c r="B106" s="112" t="s">
        <v>24</v>
      </c>
      <c r="C106" s="113" t="s">
        <v>10</v>
      </c>
      <c r="D106" s="113" t="s">
        <v>48</v>
      </c>
      <c r="E106" s="113" t="s">
        <v>49</v>
      </c>
      <c r="F106" s="113" t="s">
        <v>50</v>
      </c>
      <c r="G106" s="114" t="s">
        <v>51</v>
      </c>
      <c r="H106" s="48"/>
      <c r="I106"/>
      <c r="J106"/>
      <c r="K106"/>
      <c r="L106"/>
      <c r="M106"/>
      <c r="N106"/>
      <c r="O106"/>
      <c r="P106"/>
      <c r="Q106"/>
    </row>
    <row r="107" spans="2:17" ht="12" customHeight="1">
      <c r="B107" s="112" t="s">
        <v>25</v>
      </c>
      <c r="C107" s="115"/>
      <c r="D107" s="113"/>
      <c r="E107" s="113"/>
      <c r="F107" s="113"/>
      <c r="G107" s="114"/>
      <c r="H107" s="48"/>
      <c r="I107"/>
      <c r="J107"/>
      <c r="K107"/>
      <c r="L107"/>
      <c r="M107"/>
      <c r="N107"/>
      <c r="O107"/>
      <c r="P107"/>
      <c r="Q107"/>
    </row>
    <row r="108" spans="2:17">
      <c r="B108" s="116" t="s">
        <v>127</v>
      </c>
      <c r="C108" s="27"/>
      <c r="D108" s="27"/>
      <c r="E108" s="27"/>
      <c r="F108" s="110"/>
      <c r="G108" s="111"/>
      <c r="H108" s="48"/>
      <c r="I108"/>
      <c r="J108"/>
      <c r="K108"/>
      <c r="L108"/>
      <c r="M108"/>
      <c r="N108"/>
      <c r="O108"/>
      <c r="P108"/>
      <c r="Q108"/>
    </row>
    <row r="109" spans="2:17">
      <c r="B109" s="112" t="s">
        <v>7</v>
      </c>
      <c r="C109" s="285">
        <f>SUM(C108:C108)</f>
        <v>0</v>
      </c>
      <c r="D109" s="285">
        <f>SUM(D108:D108)</f>
        <v>0</v>
      </c>
      <c r="E109" s="285">
        <f>SUM(E108:E108)</f>
        <v>0</v>
      </c>
      <c r="F109" s="285">
        <f>+E109-C109</f>
        <v>0</v>
      </c>
      <c r="G109" s="286">
        <f>+E109-D109</f>
        <v>0</v>
      </c>
      <c r="H109" s="48"/>
      <c r="I109"/>
      <c r="J109"/>
      <c r="K109"/>
      <c r="L109"/>
      <c r="M109"/>
      <c r="N109"/>
      <c r="O109"/>
      <c r="P109"/>
      <c r="Q109"/>
    </row>
    <row r="110" spans="2:17">
      <c r="B110" s="112" t="s">
        <v>61</v>
      </c>
      <c r="C110" s="110"/>
      <c r="D110" s="110"/>
      <c r="E110" s="110"/>
      <c r="F110" s="110"/>
      <c r="G110" s="111"/>
      <c r="H110" s="48"/>
      <c r="I110"/>
      <c r="J110"/>
      <c r="K110"/>
      <c r="L110"/>
      <c r="M110"/>
      <c r="N110"/>
      <c r="O110"/>
      <c r="P110"/>
      <c r="Q110"/>
    </row>
    <row r="111" spans="2:17" ht="13.5" customHeight="1">
      <c r="B111" s="116"/>
      <c r="C111" s="27"/>
      <c r="D111" s="27"/>
      <c r="E111" s="27"/>
      <c r="F111" s="110"/>
      <c r="G111" s="111"/>
      <c r="H111" s="48"/>
      <c r="I111"/>
      <c r="J111"/>
      <c r="K111"/>
      <c r="L111"/>
      <c r="M111"/>
      <c r="N111"/>
      <c r="O111"/>
      <c r="P111"/>
      <c r="Q111"/>
    </row>
    <row r="112" spans="2:17">
      <c r="B112" s="116"/>
      <c r="C112" s="27"/>
      <c r="D112" s="27"/>
      <c r="E112" s="27"/>
      <c r="F112" s="110"/>
      <c r="G112" s="111"/>
      <c r="H112" s="48"/>
      <c r="I112"/>
      <c r="J112"/>
      <c r="K112"/>
      <c r="L112"/>
      <c r="M112"/>
      <c r="N112"/>
      <c r="O112"/>
      <c r="P112"/>
      <c r="Q112"/>
    </row>
    <row r="113" spans="2:17">
      <c r="B113" s="116"/>
      <c r="C113" s="27"/>
      <c r="D113" s="27"/>
      <c r="E113" s="27"/>
      <c r="F113" s="110"/>
      <c r="G113" s="111"/>
      <c r="H113" s="48"/>
      <c r="I113"/>
      <c r="J113"/>
      <c r="K113"/>
      <c r="L113"/>
      <c r="M113"/>
      <c r="N113"/>
      <c r="O113"/>
      <c r="P113"/>
      <c r="Q113"/>
    </row>
    <row r="114" spans="2:17" ht="11.25" customHeight="1">
      <c r="B114" s="116"/>
      <c r="C114" s="27"/>
      <c r="D114" s="27"/>
      <c r="E114" s="27"/>
      <c r="F114" s="110"/>
      <c r="G114" s="111"/>
      <c r="H114" s="48"/>
      <c r="I114"/>
      <c r="J114"/>
      <c r="K114"/>
      <c r="L114"/>
      <c r="M114"/>
      <c r="N114"/>
      <c r="O114"/>
      <c r="P114"/>
      <c r="Q114"/>
    </row>
    <row r="115" spans="2:17">
      <c r="B115" s="116"/>
      <c r="C115" s="27"/>
      <c r="D115" s="27"/>
      <c r="E115" s="27"/>
      <c r="F115" s="110"/>
      <c r="G115" s="111"/>
      <c r="H115" s="48"/>
      <c r="I115"/>
      <c r="J115"/>
      <c r="K115"/>
      <c r="L115"/>
      <c r="M115"/>
      <c r="N115"/>
      <c r="O115"/>
      <c r="P115"/>
      <c r="Q115"/>
    </row>
    <row r="116" spans="2:17">
      <c r="B116" s="66"/>
      <c r="C116" s="27"/>
      <c r="D116" s="27"/>
      <c r="E116" s="27"/>
      <c r="F116" s="110"/>
      <c r="G116" s="111"/>
      <c r="H116" s="48"/>
      <c r="I116"/>
      <c r="J116"/>
      <c r="K116"/>
      <c r="L116"/>
      <c r="M116"/>
      <c r="N116"/>
      <c r="O116"/>
      <c r="P116"/>
      <c r="Q116"/>
    </row>
    <row r="117" spans="2:17">
      <c r="B117" s="66"/>
      <c r="C117" s="27"/>
      <c r="D117" s="27"/>
      <c r="E117" s="27"/>
      <c r="F117" s="110"/>
      <c r="G117" s="111"/>
      <c r="H117" s="48"/>
      <c r="I117"/>
      <c r="J117"/>
      <c r="K117"/>
      <c r="L117"/>
      <c r="M117"/>
      <c r="N117"/>
      <c r="O117"/>
      <c r="P117"/>
      <c r="Q117"/>
    </row>
    <row r="118" spans="2:17">
      <c r="B118" s="66"/>
      <c r="C118" s="27"/>
      <c r="D118" s="27"/>
      <c r="E118" s="27"/>
      <c r="F118" s="110"/>
      <c r="G118" s="111"/>
      <c r="H118" s="48"/>
      <c r="I118"/>
      <c r="J118"/>
      <c r="K118"/>
      <c r="L118"/>
      <c r="M118"/>
      <c r="N118"/>
      <c r="O118"/>
      <c r="P118"/>
      <c r="Q118"/>
    </row>
    <row r="119" spans="2:17">
      <c r="B119" s="287" t="s">
        <v>7</v>
      </c>
      <c r="C119" s="285">
        <f>SUM(C111:C115)</f>
        <v>0</v>
      </c>
      <c r="D119" s="285">
        <f>SUM(D111:D116)</f>
        <v>0</v>
      </c>
      <c r="E119" s="285">
        <f>SUM(E111:E116)</f>
        <v>0</v>
      </c>
      <c r="F119" s="285">
        <f>SUM(F111:F116)</f>
        <v>0</v>
      </c>
      <c r="G119" s="286">
        <f t="shared" ref="G111:G119" si="0">+E119-D119</f>
        <v>0</v>
      </c>
      <c r="H119" s="48"/>
      <c r="I119"/>
      <c r="J119"/>
      <c r="K119"/>
      <c r="L119"/>
      <c r="M119"/>
      <c r="N119"/>
      <c r="O119"/>
      <c r="P119"/>
      <c r="Q119"/>
    </row>
    <row r="120" spans="2:17" ht="15.75" customHeight="1">
      <c r="B120" s="242" t="s">
        <v>6</v>
      </c>
      <c r="C120" s="183"/>
      <c r="D120" s="183"/>
      <c r="E120" s="183"/>
      <c r="F120" s="110"/>
      <c r="G120" s="111"/>
      <c r="H120" s="48"/>
      <c r="I120"/>
      <c r="J120"/>
      <c r="K120"/>
      <c r="L120"/>
      <c r="M120"/>
      <c r="N120"/>
      <c r="O120"/>
      <c r="P120"/>
      <c r="Q120"/>
    </row>
    <row r="121" spans="2:17" ht="15.75" customHeight="1">
      <c r="B121" s="242" t="s">
        <v>6</v>
      </c>
      <c r="C121" s="183"/>
      <c r="D121" s="183"/>
      <c r="E121" s="183"/>
      <c r="F121" s="110"/>
      <c r="G121" s="111"/>
      <c r="H121" s="48"/>
      <c r="I121"/>
      <c r="J121"/>
      <c r="K121"/>
      <c r="L121"/>
      <c r="M121"/>
      <c r="N121"/>
      <c r="O121"/>
      <c r="P121"/>
      <c r="Q121"/>
    </row>
    <row r="122" spans="2:17" ht="15.75" customHeight="1">
      <c r="B122" s="242" t="s">
        <v>6</v>
      </c>
      <c r="C122" s="279"/>
      <c r="D122" s="279"/>
      <c r="E122" s="183"/>
      <c r="F122" s="280"/>
      <c r="G122" s="281"/>
      <c r="H122" s="48"/>
      <c r="I122"/>
      <c r="J122"/>
      <c r="K122"/>
      <c r="L122"/>
      <c r="M122"/>
      <c r="N122"/>
      <c r="O122"/>
      <c r="P122"/>
      <c r="Q122"/>
    </row>
    <row r="123" spans="2:17" ht="15.75" customHeight="1">
      <c r="B123" s="242" t="s">
        <v>6</v>
      </c>
      <c r="C123" s="279"/>
      <c r="D123" s="279"/>
      <c r="E123" s="183"/>
      <c r="F123" s="280"/>
      <c r="G123" s="281"/>
      <c r="H123" s="48"/>
      <c r="I123"/>
      <c r="J123"/>
      <c r="K123"/>
      <c r="L123"/>
      <c r="M123"/>
      <c r="N123"/>
      <c r="O123"/>
      <c r="P123"/>
      <c r="Q123"/>
    </row>
    <row r="124" spans="2:17" ht="15.75" customHeight="1">
      <c r="B124" s="242" t="s">
        <v>6</v>
      </c>
      <c r="C124" s="279"/>
      <c r="D124" s="279"/>
      <c r="E124" s="183"/>
      <c r="F124" s="280"/>
      <c r="G124" s="281"/>
      <c r="H124" s="48"/>
      <c r="I124"/>
      <c r="J124"/>
      <c r="K124"/>
      <c r="L124"/>
      <c r="M124"/>
      <c r="N124"/>
      <c r="O124"/>
      <c r="P124"/>
      <c r="Q124"/>
    </row>
    <row r="125" spans="2:17" ht="15.75" customHeight="1">
      <c r="B125" s="242" t="s">
        <v>6</v>
      </c>
      <c r="C125" s="279"/>
      <c r="D125" s="279"/>
      <c r="E125" s="183"/>
      <c r="F125" s="280"/>
      <c r="G125" s="281"/>
      <c r="H125" s="48"/>
      <c r="I125"/>
      <c r="J125"/>
      <c r="K125"/>
      <c r="L125"/>
      <c r="M125"/>
      <c r="N125"/>
      <c r="O125"/>
      <c r="P125"/>
      <c r="Q125"/>
    </row>
    <row r="126" spans="2:17" ht="15.75" customHeight="1">
      <c r="B126" s="242"/>
      <c r="C126" s="279"/>
      <c r="D126" s="279"/>
      <c r="E126" s="183"/>
      <c r="F126" s="280"/>
      <c r="G126" s="281"/>
      <c r="H126" s="48"/>
      <c r="I126"/>
      <c r="J126"/>
      <c r="K126"/>
      <c r="L126"/>
      <c r="M126"/>
      <c r="N126"/>
      <c r="O126"/>
      <c r="P126"/>
      <c r="Q126"/>
    </row>
    <row r="127" spans="2:17" ht="15.75" customHeight="1">
      <c r="B127" s="242" t="s">
        <v>6</v>
      </c>
      <c r="C127" s="279"/>
      <c r="D127" s="279"/>
      <c r="E127" s="183"/>
      <c r="F127" s="280"/>
      <c r="G127" s="281"/>
      <c r="H127" s="48"/>
      <c r="I127"/>
      <c r="J127"/>
      <c r="K127"/>
      <c r="L127"/>
      <c r="M127"/>
      <c r="N127"/>
      <c r="O127"/>
      <c r="P127"/>
      <c r="Q127"/>
    </row>
    <row r="128" spans="2:17" ht="15.75" customHeight="1" thickBot="1">
      <c r="B128" s="241" t="s">
        <v>68</v>
      </c>
      <c r="C128" s="282"/>
      <c r="D128" s="282"/>
      <c r="E128" s="283"/>
      <c r="F128" s="110"/>
      <c r="G128" s="111"/>
      <c r="H128" s="48"/>
      <c r="I128"/>
      <c r="J128"/>
      <c r="K128"/>
      <c r="L128"/>
      <c r="M128"/>
      <c r="N128"/>
      <c r="O128"/>
      <c r="P128"/>
      <c r="Q128"/>
    </row>
    <row r="129" spans="2:17" ht="15.75" customHeight="1" thickBot="1">
      <c r="B129" s="288" t="s">
        <v>63</v>
      </c>
      <c r="C129" s="289">
        <f>SUM(C120:C128)</f>
        <v>0</v>
      </c>
      <c r="D129" s="289">
        <f>SUM(D120:D128)</f>
        <v>0</v>
      </c>
      <c r="E129" s="289">
        <f>SUM(E120:E128)</f>
        <v>0</v>
      </c>
      <c r="F129" s="289">
        <f>SUM(F120:F128)</f>
        <v>0</v>
      </c>
      <c r="G129" s="289">
        <f>SUM(G120:G127)</f>
        <v>0</v>
      </c>
      <c r="H129" s="48"/>
      <c r="I129"/>
      <c r="J129"/>
      <c r="K129"/>
      <c r="L129"/>
      <c r="M129"/>
      <c r="N129"/>
      <c r="O129"/>
      <c r="P129"/>
      <c r="Q129"/>
    </row>
    <row r="130" spans="2:17" ht="15.75" customHeight="1">
      <c r="B130" s="117" t="s">
        <v>55</v>
      </c>
      <c r="C130" s="118"/>
      <c r="D130" s="119"/>
      <c r="E130" s="119"/>
      <c r="F130" s="119"/>
      <c r="G130" s="120"/>
      <c r="H130" s="48"/>
      <c r="I130"/>
      <c r="J130"/>
      <c r="K130"/>
      <c r="L130"/>
      <c r="M130"/>
      <c r="N130"/>
      <c r="O130"/>
      <c r="P130"/>
      <c r="Q130"/>
    </row>
    <row r="131" spans="2:17" ht="15.75" customHeight="1">
      <c r="B131" s="112" t="s">
        <v>24</v>
      </c>
      <c r="C131" s="121" t="s">
        <v>10</v>
      </c>
      <c r="D131" s="121" t="s">
        <v>48</v>
      </c>
      <c r="E131" s="121" t="s">
        <v>49</v>
      </c>
      <c r="F131" s="113" t="s">
        <v>50</v>
      </c>
      <c r="G131" s="114" t="s">
        <v>51</v>
      </c>
      <c r="H131" s="48"/>
      <c r="I131"/>
      <c r="J131"/>
      <c r="K131"/>
      <c r="L131"/>
      <c r="M131"/>
      <c r="N131"/>
      <c r="O131"/>
      <c r="P131"/>
      <c r="Q131"/>
    </row>
    <row r="132" spans="2:17" ht="15.75" customHeight="1">
      <c r="B132" s="112" t="s">
        <v>25</v>
      </c>
      <c r="C132" s="121" t="s">
        <v>11</v>
      </c>
      <c r="D132" s="113"/>
      <c r="E132" s="113"/>
      <c r="F132" s="113"/>
      <c r="G132" s="114"/>
      <c r="H132" s="48"/>
      <c r="I132"/>
      <c r="J132"/>
      <c r="K132"/>
      <c r="L132"/>
      <c r="M132"/>
      <c r="N132"/>
      <c r="O132"/>
      <c r="P132"/>
      <c r="Q132"/>
    </row>
    <row r="133" spans="2:17" ht="15.75" customHeight="1">
      <c r="B133" s="116" t="s">
        <v>127</v>
      </c>
      <c r="C133" s="27"/>
      <c r="D133" s="27"/>
      <c r="E133" s="27"/>
      <c r="F133" s="110"/>
      <c r="G133" s="111"/>
      <c r="H133" s="48"/>
      <c r="I133"/>
      <c r="J133"/>
      <c r="K133"/>
      <c r="L133"/>
      <c r="M133"/>
      <c r="N133"/>
      <c r="O133"/>
      <c r="P133"/>
      <c r="Q133"/>
    </row>
    <row r="134" spans="2:17" ht="15.75" customHeight="1">
      <c r="B134" s="116" t="s">
        <v>128</v>
      </c>
      <c r="C134" s="27"/>
      <c r="D134" s="27"/>
      <c r="E134" s="27"/>
      <c r="F134" s="110"/>
      <c r="G134" s="111"/>
      <c r="H134" s="48"/>
      <c r="I134"/>
      <c r="J134"/>
      <c r="K134"/>
      <c r="L134"/>
      <c r="M134"/>
      <c r="N134"/>
      <c r="O134"/>
      <c r="P134"/>
      <c r="Q134"/>
    </row>
    <row r="135" spans="2:17" ht="15.75" customHeight="1">
      <c r="B135" s="116" t="s">
        <v>129</v>
      </c>
      <c r="C135" s="27"/>
      <c r="D135" s="27"/>
      <c r="E135" s="27"/>
      <c r="F135" s="110"/>
      <c r="G135" s="111"/>
      <c r="H135" s="48"/>
      <c r="I135"/>
      <c r="J135"/>
      <c r="K135"/>
      <c r="L135"/>
      <c r="M135"/>
      <c r="N135"/>
      <c r="O135"/>
      <c r="P135"/>
      <c r="Q135"/>
    </row>
    <row r="136" spans="2:17" ht="15.75" customHeight="1">
      <c r="B136" s="287" t="s">
        <v>8</v>
      </c>
      <c r="C136" s="285">
        <f>SUM(C133:C135)</f>
        <v>0</v>
      </c>
      <c r="D136" s="285">
        <f>SUM(D133:D135)</f>
        <v>0</v>
      </c>
      <c r="E136" s="285">
        <f>SUM(E133:E135)</f>
        <v>0</v>
      </c>
      <c r="F136" s="285">
        <f>SUM(F133:F135)</f>
        <v>0</v>
      </c>
      <c r="G136" s="286">
        <f>SUM(G133:G135)</f>
        <v>0</v>
      </c>
      <c r="H136" s="48"/>
      <c r="I136"/>
      <c r="J136"/>
      <c r="K136"/>
      <c r="L136"/>
      <c r="M136"/>
      <c r="N136"/>
      <c r="O136"/>
      <c r="P136"/>
      <c r="Q136"/>
    </row>
    <row r="137" spans="2:17" ht="15.75" customHeight="1">
      <c r="B137" s="112" t="s">
        <v>24</v>
      </c>
      <c r="C137" s="122"/>
      <c r="D137" s="122"/>
      <c r="E137" s="122"/>
      <c r="F137" s="122"/>
      <c r="G137" s="123"/>
      <c r="H137" s="48"/>
      <c r="I137"/>
      <c r="J137"/>
      <c r="K137"/>
      <c r="L137"/>
      <c r="M137"/>
      <c r="N137"/>
      <c r="O137"/>
      <c r="P137"/>
      <c r="Q137"/>
    </row>
    <row r="138" spans="2:17" ht="15.75" customHeight="1">
      <c r="B138" s="112" t="s">
        <v>3</v>
      </c>
      <c r="C138" s="122"/>
      <c r="D138" s="122"/>
      <c r="E138" s="122"/>
      <c r="F138" s="122"/>
      <c r="G138" s="123"/>
      <c r="H138" s="48"/>
      <c r="I138"/>
      <c r="J138"/>
      <c r="K138"/>
      <c r="L138"/>
      <c r="M138"/>
      <c r="N138"/>
      <c r="O138"/>
      <c r="P138"/>
      <c r="Q138"/>
    </row>
    <row r="139" spans="2:17" ht="15.75" customHeight="1">
      <c r="B139" s="116" t="s">
        <v>127</v>
      </c>
      <c r="C139" s="27"/>
      <c r="D139" s="27"/>
      <c r="E139" s="27"/>
      <c r="F139" s="110"/>
      <c r="G139" s="111"/>
      <c r="H139" s="48"/>
      <c r="I139"/>
      <c r="J139"/>
      <c r="K139"/>
      <c r="L139"/>
      <c r="M139"/>
      <c r="N139"/>
      <c r="O139"/>
      <c r="P139"/>
      <c r="Q139"/>
    </row>
    <row r="140" spans="2:17" ht="15.75" customHeight="1">
      <c r="B140" s="116" t="s">
        <v>128</v>
      </c>
      <c r="C140" s="27"/>
      <c r="D140" s="27"/>
      <c r="E140" s="27"/>
      <c r="F140" s="110"/>
      <c r="G140" s="111"/>
      <c r="H140" s="48"/>
      <c r="I140"/>
      <c r="J140"/>
      <c r="K140"/>
      <c r="L140"/>
      <c r="M140"/>
      <c r="N140"/>
      <c r="O140"/>
      <c r="P140"/>
      <c r="Q140"/>
    </row>
    <row r="141" spans="2:17" ht="15.75" customHeight="1">
      <c r="B141" s="116" t="s">
        <v>129</v>
      </c>
      <c r="C141" s="27"/>
      <c r="D141" s="27"/>
      <c r="E141" s="27"/>
      <c r="F141" s="110"/>
      <c r="G141" s="111"/>
      <c r="H141" s="48"/>
      <c r="I141"/>
      <c r="J141"/>
      <c r="K141"/>
      <c r="L141"/>
      <c r="M141"/>
      <c r="N141"/>
      <c r="O141"/>
      <c r="P141"/>
      <c r="Q141"/>
    </row>
    <row r="142" spans="2:17" ht="15.75" customHeight="1">
      <c r="B142" s="116" t="s">
        <v>130</v>
      </c>
      <c r="C142" s="27"/>
      <c r="D142" s="27"/>
      <c r="E142" s="27"/>
      <c r="F142" s="110"/>
      <c r="G142" s="111"/>
      <c r="H142" s="36"/>
      <c r="I142"/>
      <c r="J142"/>
      <c r="K142"/>
      <c r="L142"/>
      <c r="M142"/>
      <c r="N142"/>
      <c r="O142"/>
      <c r="P142"/>
      <c r="Q142"/>
    </row>
    <row r="143" spans="2:17" ht="15.75" customHeight="1">
      <c r="B143" s="116" t="s">
        <v>131</v>
      </c>
      <c r="C143" s="27"/>
      <c r="D143" s="27"/>
      <c r="E143" s="27"/>
      <c r="F143" s="110"/>
      <c r="G143" s="111"/>
      <c r="H143" s="84"/>
      <c r="I143"/>
      <c r="J143"/>
      <c r="K143"/>
      <c r="L143"/>
      <c r="M143"/>
      <c r="N143"/>
      <c r="O143"/>
      <c r="P143"/>
      <c r="Q143"/>
    </row>
    <row r="144" spans="2:17" ht="15.75" customHeight="1">
      <c r="B144" s="116" t="s">
        <v>132</v>
      </c>
      <c r="C144" s="27"/>
      <c r="D144" s="27"/>
      <c r="E144" s="27"/>
      <c r="F144" s="110"/>
      <c r="G144" s="111"/>
      <c r="H144" s="84"/>
      <c r="I144"/>
      <c r="J144"/>
      <c r="K144"/>
      <c r="L144"/>
      <c r="M144"/>
      <c r="N144"/>
      <c r="O144"/>
      <c r="P144"/>
      <c r="Q144"/>
    </row>
    <row r="145" spans="2:17" ht="15.75" customHeight="1">
      <c r="B145" s="116" t="s">
        <v>133</v>
      </c>
      <c r="C145" s="27"/>
      <c r="D145" s="27"/>
      <c r="E145" s="27"/>
      <c r="F145" s="110"/>
      <c r="G145" s="111"/>
      <c r="H145" s="84"/>
      <c r="I145"/>
      <c r="J145"/>
      <c r="K145"/>
      <c r="L145"/>
      <c r="M145"/>
      <c r="N145"/>
      <c r="O145"/>
      <c r="P145"/>
      <c r="Q145"/>
    </row>
    <row r="146" spans="2:17" ht="15.75" customHeight="1">
      <c r="B146" s="116" t="s">
        <v>134</v>
      </c>
      <c r="C146" s="27"/>
      <c r="D146" s="27"/>
      <c r="E146" s="27"/>
      <c r="F146" s="110"/>
      <c r="G146" s="111"/>
      <c r="H146" s="84"/>
      <c r="I146"/>
      <c r="J146"/>
      <c r="K146"/>
      <c r="L146"/>
      <c r="M146"/>
      <c r="N146"/>
      <c r="O146"/>
      <c r="P146"/>
      <c r="Q146"/>
    </row>
    <row r="147" spans="2:17" ht="15.75" customHeight="1">
      <c r="B147" s="290" t="s">
        <v>8</v>
      </c>
      <c r="C147" s="285">
        <f>SUM(C139:C145)</f>
        <v>0</v>
      </c>
      <c r="D147" s="285">
        <f>SUM(D139:D145)</f>
        <v>0</v>
      </c>
      <c r="E147" s="285">
        <f>SUM(E139:E145)</f>
        <v>0</v>
      </c>
      <c r="F147" s="285">
        <f>SUM(F139:F145)</f>
        <v>0</v>
      </c>
      <c r="G147" s="285">
        <f>+E147-D147</f>
        <v>0</v>
      </c>
      <c r="H147" s="36"/>
      <c r="I147"/>
      <c r="J147"/>
      <c r="K147"/>
      <c r="L147"/>
      <c r="M147"/>
      <c r="N147"/>
      <c r="O147"/>
      <c r="P147"/>
      <c r="Q147"/>
    </row>
    <row r="148" spans="2:17" ht="15.75" customHeight="1">
      <c r="B148" s="112" t="s">
        <v>53</v>
      </c>
      <c r="C148" s="122"/>
      <c r="D148" s="122"/>
      <c r="E148" s="122"/>
      <c r="F148" s="122"/>
      <c r="G148" s="123"/>
      <c r="H148" s="10"/>
      <c r="I148"/>
      <c r="J148"/>
      <c r="K148"/>
      <c r="L148"/>
      <c r="M148"/>
      <c r="N148"/>
      <c r="O148"/>
      <c r="P148"/>
      <c r="Q148"/>
    </row>
    <row r="149" spans="2:17" ht="15.75" customHeight="1">
      <c r="B149" s="112" t="s">
        <v>23</v>
      </c>
      <c r="C149" s="122"/>
      <c r="D149" s="122"/>
      <c r="E149" s="122"/>
      <c r="F149" s="122"/>
      <c r="G149" s="123"/>
      <c r="H149" s="10"/>
      <c r="I149"/>
      <c r="J149"/>
      <c r="K149"/>
      <c r="L149"/>
      <c r="M149"/>
      <c r="N149"/>
      <c r="O149"/>
      <c r="P149"/>
      <c r="Q149"/>
    </row>
    <row r="150" spans="2:17" ht="15.75" customHeight="1">
      <c r="B150" s="106"/>
      <c r="C150" s="244"/>
      <c r="D150" s="244"/>
      <c r="E150" s="164"/>
      <c r="F150" s="110"/>
      <c r="G150" s="111"/>
      <c r="H150" s="36"/>
      <c r="I150"/>
      <c r="J150"/>
      <c r="K150"/>
      <c r="L150"/>
      <c r="M150"/>
      <c r="N150"/>
      <c r="O150"/>
      <c r="P150"/>
      <c r="Q150"/>
    </row>
    <row r="151" spans="2:17" ht="15.75" customHeight="1">
      <c r="B151" s="106"/>
      <c r="C151" s="183"/>
      <c r="D151" s="183"/>
      <c r="E151" s="183"/>
      <c r="F151" s="110"/>
      <c r="G151" s="111"/>
      <c r="H151" s="36"/>
      <c r="I151"/>
      <c r="J151"/>
      <c r="K151"/>
      <c r="L151"/>
      <c r="M151"/>
      <c r="N151"/>
      <c r="O151"/>
      <c r="P151"/>
      <c r="Q151"/>
    </row>
    <row r="152" spans="2:17" ht="15.75" customHeight="1">
      <c r="B152" s="106"/>
      <c r="C152" s="35"/>
      <c r="D152" s="35"/>
      <c r="E152" s="35"/>
      <c r="F152" s="285"/>
      <c r="G152" s="286"/>
      <c r="H152" s="36"/>
      <c r="I152"/>
      <c r="J152"/>
      <c r="K152"/>
      <c r="L152"/>
      <c r="M152"/>
      <c r="N152"/>
      <c r="O152"/>
      <c r="P152"/>
      <c r="Q152"/>
    </row>
    <row r="153" spans="2:17" ht="15.75" customHeight="1">
      <c r="B153" s="106"/>
      <c r="C153" s="27"/>
      <c r="D153" s="27"/>
      <c r="E153" s="27"/>
      <c r="F153" s="110"/>
      <c r="G153" s="111"/>
      <c r="H153" s="36"/>
      <c r="I153"/>
      <c r="J153"/>
      <c r="K153"/>
      <c r="L153"/>
      <c r="M153"/>
      <c r="N153"/>
      <c r="O153"/>
      <c r="P153"/>
      <c r="Q153"/>
    </row>
    <row r="154" spans="2:17" ht="15.75" customHeight="1">
      <c r="B154" s="106"/>
      <c r="C154" s="27"/>
      <c r="D154" s="27"/>
      <c r="E154" s="27"/>
      <c r="F154" s="110"/>
      <c r="G154" s="111"/>
      <c r="H154" s="36"/>
      <c r="I154"/>
      <c r="J154"/>
      <c r="K154"/>
      <c r="L154"/>
      <c r="M154"/>
      <c r="N154"/>
      <c r="O154"/>
      <c r="P154"/>
      <c r="Q154"/>
    </row>
    <row r="155" spans="2:17" ht="15.75" customHeight="1">
      <c r="B155" s="287"/>
      <c r="C155" s="285"/>
      <c r="D155" s="285"/>
      <c r="E155" s="285"/>
      <c r="F155" s="285"/>
      <c r="G155" s="286"/>
      <c r="H155" s="36"/>
      <c r="I155"/>
      <c r="J155"/>
      <c r="K155"/>
      <c r="L155"/>
      <c r="M155"/>
      <c r="N155"/>
      <c r="O155"/>
      <c r="P155"/>
      <c r="Q155"/>
    </row>
    <row r="156" spans="2:17" ht="15.75" customHeight="1">
      <c r="B156" s="112" t="s">
        <v>16</v>
      </c>
      <c r="C156" s="113"/>
      <c r="D156" s="113"/>
      <c r="E156" s="113"/>
      <c r="F156" s="113"/>
      <c r="G156" s="114"/>
      <c r="H156" s="36"/>
      <c r="I156"/>
      <c r="J156"/>
      <c r="K156"/>
      <c r="L156"/>
      <c r="M156"/>
      <c r="N156"/>
      <c r="O156"/>
      <c r="P156"/>
      <c r="Q156"/>
    </row>
    <row r="157" spans="2:17">
      <c r="B157" s="116" t="s">
        <v>6</v>
      </c>
      <c r="C157" s="183"/>
      <c r="D157" s="183"/>
      <c r="E157" s="183"/>
      <c r="F157" s="110"/>
      <c r="G157" s="111"/>
      <c r="H157" s="36"/>
      <c r="I157"/>
      <c r="J157"/>
      <c r="K157"/>
      <c r="L157"/>
      <c r="M157"/>
      <c r="N157"/>
      <c r="O157"/>
      <c r="P157"/>
    </row>
    <row r="158" spans="2:17">
      <c r="B158" s="116" t="s">
        <v>6</v>
      </c>
      <c r="C158" s="183"/>
      <c r="D158" s="183"/>
      <c r="E158" s="183"/>
      <c r="F158" s="110"/>
      <c r="G158" s="111"/>
      <c r="H158" s="36"/>
      <c r="I158" s="128"/>
      <c r="J158" s="43"/>
    </row>
    <row r="159" spans="2:17">
      <c r="B159" s="116" t="s">
        <v>6</v>
      </c>
      <c r="C159" s="183"/>
      <c r="D159" s="183"/>
      <c r="E159" s="183"/>
      <c r="F159" s="110"/>
      <c r="G159" s="111"/>
      <c r="H159" s="36"/>
      <c r="I159" s="128"/>
      <c r="J159" s="43"/>
    </row>
    <row r="160" spans="2:17">
      <c r="B160" s="116" t="s">
        <v>6</v>
      </c>
      <c r="C160" s="183"/>
      <c r="D160" s="183"/>
      <c r="E160" s="183"/>
      <c r="F160" s="110"/>
      <c r="G160" s="111"/>
      <c r="H160" s="36"/>
      <c r="I160" s="128"/>
      <c r="J160" s="43"/>
    </row>
    <row r="161" spans="2:10">
      <c r="B161" s="116" t="s">
        <v>6</v>
      </c>
      <c r="C161" s="183"/>
      <c r="D161" s="183"/>
      <c r="E161" s="183"/>
      <c r="F161" s="110"/>
      <c r="G161" s="111"/>
      <c r="H161" s="36"/>
      <c r="I161" s="128"/>
      <c r="J161" s="43"/>
    </row>
    <row r="162" spans="2:10">
      <c r="B162" s="116" t="s">
        <v>6</v>
      </c>
      <c r="C162" s="183"/>
      <c r="D162" s="183"/>
      <c r="E162" s="183"/>
      <c r="F162" s="110"/>
      <c r="G162" s="111"/>
      <c r="H162" s="36"/>
      <c r="I162" s="128"/>
      <c r="J162" s="43"/>
    </row>
    <row r="163" spans="2:10">
      <c r="B163" s="116" t="s">
        <v>6</v>
      </c>
      <c r="C163" s="183"/>
      <c r="D163" s="183"/>
      <c r="E163" s="183"/>
      <c r="F163" s="110"/>
      <c r="G163" s="111"/>
      <c r="H163" s="36"/>
      <c r="I163" s="128"/>
      <c r="J163" s="43"/>
    </row>
    <row r="164" spans="2:10">
      <c r="B164" s="116" t="s">
        <v>6</v>
      </c>
      <c r="C164" s="183"/>
      <c r="D164" s="183"/>
      <c r="E164" s="183"/>
      <c r="F164" s="110"/>
      <c r="G164" s="111"/>
      <c r="H164" s="36"/>
      <c r="I164" s="128"/>
      <c r="J164" s="43"/>
    </row>
    <row r="165" spans="2:10">
      <c r="B165" s="108" t="s">
        <v>68</v>
      </c>
      <c r="C165" s="294"/>
      <c r="D165" s="296"/>
      <c r="E165" s="295"/>
      <c r="F165" s="110"/>
      <c r="G165" s="111"/>
      <c r="H165" s="36"/>
      <c r="I165" s="128"/>
      <c r="J165" s="43"/>
    </row>
    <row r="166" spans="2:10" ht="13.5" thickBot="1">
      <c r="B166" s="291" t="s">
        <v>64</v>
      </c>
      <c r="C166" s="292">
        <f>SUM(C157:C164)</f>
        <v>0</v>
      </c>
      <c r="D166" s="292">
        <f>SUM(D157:D164)</f>
        <v>0</v>
      </c>
      <c r="E166" s="292">
        <f>SUM(E157:E164)</f>
        <v>0</v>
      </c>
      <c r="F166" s="292">
        <f>SUM(F157:F165)</f>
        <v>0</v>
      </c>
      <c r="G166" s="292">
        <f>SUM(G157:G165)</f>
        <v>0</v>
      </c>
      <c r="H166" s="36"/>
      <c r="I166" s="128"/>
      <c r="J166" s="43"/>
    </row>
    <row r="167" spans="2:10">
      <c r="B167" s="117" t="s">
        <v>52</v>
      </c>
      <c r="C167" s="119"/>
      <c r="D167" s="119"/>
      <c r="E167" s="119"/>
      <c r="F167" s="119"/>
      <c r="G167" s="120"/>
      <c r="H167" s="36"/>
      <c r="I167" s="245"/>
      <c r="J167" s="43"/>
    </row>
    <row r="168" spans="2:10">
      <c r="B168" s="124" t="s">
        <v>80</v>
      </c>
      <c r="C168" s="42"/>
      <c r="D168" s="42"/>
      <c r="E168" s="42"/>
      <c r="F168" s="110"/>
      <c r="G168" s="111"/>
      <c r="H168" s="36"/>
      <c r="I168" s="245"/>
      <c r="J168" s="43"/>
    </row>
    <row r="169" spans="2:10">
      <c r="B169" s="124" t="s">
        <v>66</v>
      </c>
      <c r="C169" s="42"/>
      <c r="D169" s="42"/>
      <c r="E169" s="42"/>
      <c r="F169" s="110"/>
      <c r="G169" s="110"/>
      <c r="H169" s="36"/>
      <c r="I169" s="128"/>
      <c r="J169" s="43"/>
    </row>
    <row r="170" spans="2:10">
      <c r="B170" s="80" t="s">
        <v>71</v>
      </c>
      <c r="C170" s="42"/>
      <c r="D170" s="42"/>
      <c r="E170" s="42"/>
      <c r="F170" s="110"/>
      <c r="G170" s="110"/>
      <c r="H170" s="36"/>
      <c r="I170" s="128"/>
      <c r="J170" s="43"/>
    </row>
    <row r="171" spans="2:10">
      <c r="B171" s="124" t="s">
        <v>75</v>
      </c>
      <c r="C171" s="42"/>
      <c r="D171" s="42"/>
      <c r="E171" s="42"/>
      <c r="F171" s="110"/>
      <c r="G171" s="110"/>
      <c r="H171" s="36"/>
      <c r="I171" s="128"/>
      <c r="J171" s="43"/>
    </row>
    <row r="172" spans="2:10" ht="13.5" thickBot="1">
      <c r="B172" s="288" t="s">
        <v>45</v>
      </c>
      <c r="C172" s="289">
        <f>SUM(C168:C171)</f>
        <v>0</v>
      </c>
      <c r="D172" s="285">
        <v>16783185136.08</v>
      </c>
      <c r="E172" s="285">
        <f>SUM(E168:E171)</f>
        <v>0</v>
      </c>
      <c r="F172" s="289">
        <f>SUM(F168:F171)</f>
        <v>0</v>
      </c>
      <c r="G172" s="293">
        <f>SUM(G168:G171)</f>
        <v>0</v>
      </c>
      <c r="H172" s="36"/>
      <c r="I172" s="128"/>
      <c r="J172" s="43"/>
    </row>
    <row r="173" spans="2:10">
      <c r="B173" s="168" t="s">
        <v>79</v>
      </c>
      <c r="C173" s="8"/>
      <c r="D173" s="8"/>
      <c r="E173" s="8"/>
      <c r="F173" s="8"/>
      <c r="G173" s="8"/>
      <c r="H173" s="36"/>
      <c r="I173" s="128"/>
      <c r="J173" s="43"/>
    </row>
    <row r="174" spans="2:10">
      <c r="C174" s="8"/>
      <c r="D174" s="8"/>
      <c r="E174" s="8"/>
      <c r="F174" s="8"/>
      <c r="G174" s="8"/>
      <c r="H174" s="36"/>
      <c r="I174" s="128"/>
      <c r="J174" s="43"/>
    </row>
    <row r="175" spans="2:10">
      <c r="B175" s="8"/>
      <c r="C175" s="8"/>
      <c r="D175" s="8"/>
      <c r="E175" s="8"/>
      <c r="F175" s="8"/>
      <c r="G175" s="8"/>
      <c r="H175" s="36"/>
      <c r="I175" s="128"/>
      <c r="J175" s="43"/>
    </row>
    <row r="176" spans="2:10">
      <c r="F176" s="1"/>
    </row>
  </sheetData>
  <mergeCells count="5">
    <mergeCell ref="B102:G102"/>
    <mergeCell ref="B2:H2"/>
    <mergeCell ref="B3:H3"/>
    <mergeCell ref="E83:E84"/>
    <mergeCell ref="F92:G92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scale="50" orientation="portrait" r:id="rId1"/>
  <headerFooter alignWithMargins="0">
    <oddFooter xml:space="preserve">&amp;L&amp;"Tahoma,Cursiva"&amp;9FOGACOOP&amp;C&amp;"Tahoma,Cursiva"&amp;9&amp;D&amp;R&amp;"Tahoma,Cursiva"&amp;9TESORERIA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4"/>
  <sheetViews>
    <sheetView tabSelected="1" workbookViewId="0">
      <selection sqref="A1:H1"/>
    </sheetView>
  </sheetViews>
  <sheetFormatPr defaultColWidth="11.42578125" defaultRowHeight="12.75"/>
  <cols>
    <col min="1" max="1" width="25.7109375" style="195" customWidth="1"/>
    <col min="2" max="2" width="27.42578125" style="195" bestFit="1" customWidth="1"/>
    <col min="3" max="3" width="20.140625" style="195" customWidth="1"/>
    <col min="4" max="4" width="15.85546875" style="195" bestFit="1" customWidth="1"/>
    <col min="5" max="5" width="18.42578125" style="195" bestFit="1" customWidth="1"/>
    <col min="6" max="6" width="16.42578125" style="195" bestFit="1" customWidth="1"/>
    <col min="7" max="7" width="14.85546875" style="195" bestFit="1" customWidth="1"/>
    <col min="8" max="8" width="15.85546875" style="195" customWidth="1"/>
  </cols>
  <sheetData>
    <row r="1" spans="1:8">
      <c r="A1" s="324">
        <v>3</v>
      </c>
      <c r="B1" s="324"/>
      <c r="C1" s="324"/>
      <c r="D1" s="324"/>
      <c r="E1" s="324"/>
      <c r="F1" s="324"/>
      <c r="G1" s="324"/>
      <c r="H1" s="324"/>
    </row>
    <row r="2" spans="1:8" ht="13.5" thickBot="1">
      <c r="A2" s="194"/>
      <c r="B2" s="194"/>
      <c r="C2" s="194"/>
      <c r="D2" s="194"/>
      <c r="E2" s="194"/>
      <c r="F2" s="194"/>
      <c r="G2" s="194"/>
      <c r="H2" s="194"/>
    </row>
    <row r="3" spans="1:8">
      <c r="A3" s="253" t="s">
        <v>83</v>
      </c>
      <c r="B3" s="254">
        <f>+'INFORME DIARIO'!D5</f>
        <v>0</v>
      </c>
      <c r="C3" s="255"/>
      <c r="D3" s="255"/>
      <c r="E3" s="255"/>
      <c r="F3" s="255"/>
      <c r="G3" s="255"/>
      <c r="H3" s="256"/>
    </row>
    <row r="4" spans="1:8" ht="25.5">
      <c r="A4" s="257" t="s">
        <v>84</v>
      </c>
      <c r="B4" s="258">
        <v>40908</v>
      </c>
      <c r="C4" s="259"/>
      <c r="D4" s="259"/>
      <c r="E4" s="259"/>
      <c r="F4" s="259"/>
      <c r="G4" s="259"/>
      <c r="H4" s="260"/>
    </row>
    <row r="5" spans="1:8">
      <c r="A5" s="257"/>
      <c r="B5" s="258"/>
      <c r="C5" s="259"/>
      <c r="D5" s="259"/>
      <c r="E5" s="259"/>
      <c r="F5" s="259"/>
      <c r="G5" s="259"/>
      <c r="H5" s="260"/>
    </row>
    <row r="6" spans="1:8" ht="13.5" thickBot="1">
      <c r="A6" s="325" t="s">
        <v>85</v>
      </c>
      <c r="B6" s="326"/>
      <c r="C6" s="326"/>
      <c r="D6" s="209"/>
      <c r="E6" s="209"/>
      <c r="F6" s="209"/>
      <c r="G6" s="209"/>
      <c r="H6" s="251"/>
    </row>
    <row r="7" spans="1:8" ht="25.5">
      <c r="A7" s="196" t="s">
        <v>86</v>
      </c>
      <c r="B7" s="197"/>
      <c r="C7" s="198" t="s">
        <v>87</v>
      </c>
      <c r="D7" s="209"/>
      <c r="E7" s="209"/>
      <c r="F7" s="209"/>
      <c r="G7" s="209"/>
      <c r="H7" s="251"/>
    </row>
    <row r="8" spans="1:8" ht="25.5">
      <c r="A8" s="199" t="s">
        <v>88</v>
      </c>
      <c r="B8" s="200"/>
      <c r="C8" s="201" t="s">
        <v>89</v>
      </c>
      <c r="D8" s="209"/>
      <c r="E8" s="209"/>
      <c r="F8" s="209"/>
      <c r="G8" s="209"/>
      <c r="H8" s="251"/>
    </row>
    <row r="9" spans="1:8" ht="38.25">
      <c r="A9" s="199" t="s">
        <v>90</v>
      </c>
      <c r="B9" s="202"/>
      <c r="C9" s="201" t="s">
        <v>91</v>
      </c>
      <c r="D9" s="209"/>
      <c r="E9" s="209"/>
      <c r="F9" s="209"/>
      <c r="G9" s="209"/>
      <c r="H9" s="251"/>
    </row>
    <row r="10" spans="1:8" ht="26.25" thickBot="1">
      <c r="A10" s="203" t="s">
        <v>92</v>
      </c>
      <c r="B10" s="204"/>
      <c r="C10" s="205" t="s">
        <v>124</v>
      </c>
      <c r="D10" s="209"/>
      <c r="E10" s="209"/>
      <c r="F10" s="209"/>
      <c r="G10" s="209"/>
      <c r="H10" s="251"/>
    </row>
    <row r="11" spans="1:8">
      <c r="A11" s="261"/>
      <c r="B11" s="262"/>
      <c r="C11" s="209"/>
      <c r="D11" s="209"/>
      <c r="E11" s="252"/>
      <c r="F11" s="209"/>
      <c r="G11" s="209"/>
      <c r="H11" s="251"/>
    </row>
    <row r="12" spans="1:8" ht="13.5" thickBot="1">
      <c r="A12" s="325" t="s">
        <v>93</v>
      </c>
      <c r="B12" s="326"/>
      <c r="C12" s="326"/>
      <c r="D12" s="326"/>
      <c r="E12" s="326"/>
      <c r="F12" s="326"/>
      <c r="G12" s="326"/>
      <c r="H12" s="327"/>
    </row>
    <row r="13" spans="1:8" ht="25.5">
      <c r="A13" s="206"/>
      <c r="B13" s="207" t="s">
        <v>94</v>
      </c>
      <c r="C13" s="234" t="s">
        <v>95</v>
      </c>
      <c r="D13" s="207" t="s">
        <v>96</v>
      </c>
      <c r="E13" s="208" t="s">
        <v>31</v>
      </c>
      <c r="F13" s="209"/>
      <c r="G13" s="235" t="s">
        <v>97</v>
      </c>
      <c r="H13" s="208" t="s">
        <v>31</v>
      </c>
    </row>
    <row r="14" spans="1:8" s="44" customFormat="1">
      <c r="A14" s="210"/>
      <c r="B14" s="228"/>
      <c r="C14" s="228"/>
      <c r="D14" s="228"/>
      <c r="E14" s="211"/>
      <c r="F14" s="212"/>
      <c r="G14" s="213"/>
      <c r="H14" s="211"/>
    </row>
    <row r="15" spans="1:8">
      <c r="A15" s="214" t="s">
        <v>98</v>
      </c>
      <c r="B15" s="229"/>
      <c r="C15" s="229"/>
      <c r="D15" s="229"/>
      <c r="E15" s="216"/>
      <c r="F15" s="209"/>
      <c r="G15" s="214"/>
      <c r="H15" s="216"/>
    </row>
    <row r="16" spans="1:8">
      <c r="A16" s="214" t="s">
        <v>99</v>
      </c>
      <c r="B16" s="229"/>
      <c r="C16" s="229"/>
      <c r="D16" s="229"/>
      <c r="E16" s="216"/>
      <c r="F16" s="209"/>
      <c r="G16" s="214"/>
      <c r="H16" s="216"/>
    </row>
    <row r="17" spans="1:10" s="22" customFormat="1">
      <c r="A17" s="217" t="s">
        <v>100</v>
      </c>
      <c r="B17" s="230"/>
      <c r="C17" s="230"/>
      <c r="D17" s="230"/>
      <c r="E17" s="218"/>
      <c r="F17" s="219"/>
      <c r="G17" s="217"/>
      <c r="H17" s="218"/>
    </row>
    <row r="18" spans="1:10" s="22" customFormat="1">
      <c r="A18" s="217"/>
      <c r="B18" s="230"/>
      <c r="C18" s="230"/>
      <c r="D18" s="230"/>
      <c r="E18" s="220"/>
      <c r="F18" s="219"/>
      <c r="G18" s="217"/>
      <c r="H18" s="218"/>
      <c r="J18" s="248"/>
    </row>
    <row r="19" spans="1:10">
      <c r="A19" s="214" t="s">
        <v>101</v>
      </c>
      <c r="B19" s="229"/>
      <c r="C19" s="229"/>
      <c r="D19" s="229"/>
      <c r="E19" s="216"/>
      <c r="F19" s="209"/>
      <c r="G19" s="221"/>
      <c r="H19" s="216"/>
    </row>
    <row r="20" spans="1:10">
      <c r="A20" s="214" t="s">
        <v>6</v>
      </c>
      <c r="B20" s="229"/>
      <c r="C20" s="229"/>
      <c r="D20" s="229"/>
      <c r="E20" s="216"/>
      <c r="F20" s="209"/>
      <c r="G20" s="214"/>
      <c r="H20" s="216"/>
    </row>
    <row r="21" spans="1:10">
      <c r="A21" s="214" t="s">
        <v>102</v>
      </c>
      <c r="B21" s="229"/>
      <c r="C21" s="229"/>
      <c r="D21" s="229"/>
      <c r="E21" s="216"/>
      <c r="F21" s="209"/>
      <c r="G21" s="214"/>
      <c r="H21" s="216"/>
    </row>
    <row r="22" spans="1:10">
      <c r="A22" s="214" t="s">
        <v>103</v>
      </c>
      <c r="B22" s="229"/>
      <c r="C22" s="229"/>
      <c r="D22" s="229"/>
      <c r="E22" s="216"/>
      <c r="F22" s="209"/>
      <c r="G22" s="214"/>
      <c r="H22" s="216"/>
    </row>
    <row r="23" spans="1:10" ht="13.5" thickBot="1">
      <c r="A23" s="222" t="s">
        <v>104</v>
      </c>
      <c r="B23" s="231">
        <f>+B17+SUM(B19:B22)</f>
        <v>0</v>
      </c>
      <c r="C23" s="231">
        <f>+C17+SUM(C19:C22)</f>
        <v>0</v>
      </c>
      <c r="D23" s="231">
        <f>+D17+SUM(D19:D22)</f>
        <v>0</v>
      </c>
      <c r="E23" s="223">
        <f>+E17+SUM(E19:E22)</f>
        <v>0</v>
      </c>
      <c r="F23" s="209"/>
      <c r="G23" s="222">
        <f>+G17+SUM(G19:G22)</f>
        <v>0</v>
      </c>
      <c r="H23" s="224">
        <f>+H17+SUM(H19:H22)</f>
        <v>0</v>
      </c>
    </row>
    <row r="24" spans="1:10" s="44" customFormat="1">
      <c r="A24" s="328" t="s">
        <v>105</v>
      </c>
      <c r="B24" s="320"/>
      <c r="C24" s="320"/>
      <c r="D24" s="320"/>
      <c r="E24" s="320"/>
      <c r="F24" s="320"/>
      <c r="G24" s="320"/>
      <c r="H24" s="320"/>
      <c r="I24" s="212"/>
    </row>
    <row r="25" spans="1:10" s="44" customFormat="1">
      <c r="A25" s="319"/>
      <c r="B25" s="320"/>
      <c r="C25" s="320"/>
      <c r="D25" s="320"/>
      <c r="E25" s="320"/>
      <c r="F25" s="320"/>
      <c r="G25" s="320"/>
      <c r="H25" s="320"/>
      <c r="I25" s="212"/>
    </row>
    <row r="26" spans="1:10" s="44" customFormat="1">
      <c r="A26" s="319" t="s">
        <v>106</v>
      </c>
      <c r="B26" s="320"/>
      <c r="C26" s="320"/>
      <c r="D26" s="320"/>
      <c r="E26" s="320"/>
      <c r="F26" s="320"/>
      <c r="G26" s="320"/>
      <c r="H26" s="320"/>
      <c r="I26" s="212"/>
    </row>
    <row r="27" spans="1:10" s="44" customFormat="1">
      <c r="A27" s="263"/>
      <c r="B27" s="264"/>
      <c r="C27" s="264"/>
      <c r="D27" s="264"/>
      <c r="E27" s="229"/>
      <c r="F27" s="264"/>
      <c r="G27" s="264"/>
      <c r="H27" s="264"/>
      <c r="I27" s="212"/>
    </row>
    <row r="28" spans="1:10" s="44" customFormat="1" ht="13.5" thickBot="1">
      <c r="A28" s="321" t="s">
        <v>107</v>
      </c>
      <c r="B28" s="322"/>
      <c r="C28" s="322"/>
      <c r="D28" s="322"/>
      <c r="E28" s="322"/>
      <c r="F28" s="322"/>
      <c r="G28" s="322"/>
      <c r="H28" s="264"/>
      <c r="I28" s="212"/>
    </row>
    <row r="29" spans="1:10" ht="26.25" thickBot="1">
      <c r="A29" s="206"/>
      <c r="B29" s="232" t="s">
        <v>108</v>
      </c>
      <c r="C29" s="323" t="s">
        <v>109</v>
      </c>
      <c r="D29" s="323"/>
      <c r="E29" s="233" t="s">
        <v>104</v>
      </c>
      <c r="F29" s="225" t="s">
        <v>110</v>
      </c>
      <c r="G29" s="270" t="s">
        <v>111</v>
      </c>
      <c r="H29" s="275" t="s">
        <v>125</v>
      </c>
    </row>
    <row r="30" spans="1:10">
      <c r="A30" s="214"/>
      <c r="B30" s="215"/>
      <c r="C30" s="215" t="s">
        <v>112</v>
      </c>
      <c r="D30" s="215" t="s">
        <v>99</v>
      </c>
      <c r="E30" s="215"/>
      <c r="F30" s="215"/>
      <c r="G30" s="265"/>
      <c r="H30" s="272"/>
    </row>
    <row r="31" spans="1:10">
      <c r="A31" s="214" t="s">
        <v>113</v>
      </c>
      <c r="B31" s="229"/>
      <c r="C31" s="229"/>
      <c r="D31" s="229"/>
      <c r="E31" s="229"/>
      <c r="F31" s="229"/>
      <c r="G31" s="266"/>
      <c r="H31" s="266">
        <v>5.91E-2</v>
      </c>
    </row>
    <row r="32" spans="1:10">
      <c r="A32" s="214" t="s">
        <v>70</v>
      </c>
      <c r="B32" s="229"/>
      <c r="C32" s="229"/>
      <c r="D32" s="229"/>
      <c r="E32" s="229"/>
      <c r="F32" s="229"/>
      <c r="G32" s="267"/>
      <c r="H32" s="273"/>
    </row>
    <row r="33" spans="1:8">
      <c r="A33" s="214" t="s">
        <v>114</v>
      </c>
      <c r="B33" s="229"/>
      <c r="C33" s="229"/>
      <c r="D33" s="229"/>
      <c r="E33" s="229"/>
      <c r="F33" s="229"/>
      <c r="G33" s="266"/>
      <c r="H33" s="274"/>
    </row>
    <row r="34" spans="1:8">
      <c r="A34" s="214" t="s">
        <v>115</v>
      </c>
      <c r="B34" s="229"/>
      <c r="C34" s="229"/>
      <c r="D34" s="229"/>
      <c r="E34" s="229"/>
      <c r="F34" s="229"/>
      <c r="G34" s="268"/>
      <c r="H34" s="273"/>
    </row>
    <row r="35" spans="1:8">
      <c r="A35" s="214" t="s">
        <v>116</v>
      </c>
      <c r="B35" s="229"/>
      <c r="C35" s="229"/>
      <c r="D35" s="229"/>
      <c r="E35" s="229"/>
      <c r="F35" s="229"/>
      <c r="G35" s="266"/>
      <c r="H35" s="274"/>
    </row>
    <row r="36" spans="1:8">
      <c r="A36" s="214" t="s">
        <v>117</v>
      </c>
      <c r="B36" s="229"/>
      <c r="C36" s="229"/>
      <c r="D36" s="209"/>
      <c r="E36" s="229"/>
      <c r="F36" s="229"/>
      <c r="G36" s="268"/>
      <c r="H36" s="273"/>
    </row>
    <row r="37" spans="1:8">
      <c r="A37" s="236" t="s">
        <v>118</v>
      </c>
      <c r="B37" s="229"/>
      <c r="C37" s="237"/>
      <c r="D37" s="209"/>
      <c r="E37" s="229"/>
      <c r="F37" s="229"/>
      <c r="G37" s="268"/>
      <c r="H37" s="273"/>
    </row>
    <row r="38" spans="1:8">
      <c r="A38" s="236" t="s">
        <v>119</v>
      </c>
      <c r="B38" s="237"/>
      <c r="C38" s="237"/>
      <c r="D38" s="209"/>
      <c r="E38" s="229"/>
      <c r="F38" s="229"/>
      <c r="G38" s="268"/>
      <c r="H38" s="273"/>
    </row>
    <row r="39" spans="1:8">
      <c r="A39" s="236" t="s">
        <v>120</v>
      </c>
      <c r="B39" s="237"/>
      <c r="C39" s="237"/>
      <c r="D39" s="209"/>
      <c r="E39" s="229"/>
      <c r="F39" s="229"/>
      <c r="G39" s="266"/>
      <c r="H39" s="274">
        <v>6.0499999999999998E-2</v>
      </c>
    </row>
    <row r="40" spans="1:8">
      <c r="A40" s="236" t="s">
        <v>122</v>
      </c>
      <c r="B40" s="237"/>
      <c r="C40" s="237"/>
      <c r="D40" s="209"/>
      <c r="E40" s="229"/>
      <c r="F40" s="229"/>
      <c r="G40" s="268"/>
      <c r="H40" s="274"/>
    </row>
    <row r="41" spans="1:8">
      <c r="A41" s="250" t="s">
        <v>121</v>
      </c>
      <c r="B41" s="237"/>
      <c r="C41" s="237"/>
      <c r="D41" s="209"/>
      <c r="E41" s="229"/>
      <c r="F41" s="229"/>
      <c r="G41" s="268"/>
      <c r="H41" s="274"/>
    </row>
    <row r="42" spans="1:8" ht="13.5" thickBot="1">
      <c r="A42" s="236" t="s">
        <v>123</v>
      </c>
      <c r="B42" s="237"/>
      <c r="C42" s="237"/>
      <c r="D42" s="209"/>
      <c r="E42" s="237"/>
      <c r="F42" s="229"/>
      <c r="G42" s="268"/>
      <c r="H42" s="273"/>
    </row>
    <row r="43" spans="1:8" s="22" customFormat="1" ht="13.5" thickBot="1">
      <c r="A43" s="222" t="s">
        <v>104</v>
      </c>
      <c r="B43" s="231"/>
      <c r="C43" s="231">
        <f>SUM(C31:C42)</f>
        <v>0</v>
      </c>
      <c r="D43" s="231">
        <f>SUM(D31:D35)</f>
        <v>0</v>
      </c>
      <c r="E43" s="231">
        <f>SUM(E31:E42)</f>
        <v>0</v>
      </c>
      <c r="F43" s="231"/>
      <c r="G43" s="271">
        <f>SUM(G31:G42)</f>
        <v>0</v>
      </c>
      <c r="H43" s="269"/>
    </row>
    <row r="44" spans="1:8" s="227" customFormat="1">
      <c r="A44" s="226"/>
      <c r="B44" s="226"/>
      <c r="C44" s="226"/>
      <c r="D44" s="226"/>
      <c r="E44" s="226"/>
      <c r="F44" s="226"/>
      <c r="G44" s="226"/>
      <c r="H44" s="226"/>
    </row>
  </sheetData>
  <mergeCells count="7">
    <mergeCell ref="A26:H26"/>
    <mergeCell ref="A28:G28"/>
    <mergeCell ref="C29:D29"/>
    <mergeCell ref="A1:H1"/>
    <mergeCell ref="A6:C6"/>
    <mergeCell ref="A12:H12"/>
    <mergeCell ref="A24:H25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INFORME DIARIO</vt:lpstr>
      <vt:lpstr>Composición y límites</vt:lpstr>
      <vt:lpstr>'INFORME DIARIO'!Print_Area</vt:lpstr>
    </vt:vector>
  </TitlesOfParts>
  <Company>FOGACOOP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FOGACOOP</dc:creator>
  <cp:lastModifiedBy>rmancera002</cp:lastModifiedBy>
  <cp:lastPrinted>2012-04-12T21:01:03Z</cp:lastPrinted>
  <dcterms:created xsi:type="dcterms:W3CDTF">1999-10-15T20:13:30Z</dcterms:created>
  <dcterms:modified xsi:type="dcterms:W3CDTF">2012-05-24T19:11:39Z</dcterms:modified>
</cp:coreProperties>
</file>